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jti.eu\dfs\JTIs\Genuse\COMMON PROCUREMENTS\21 - IT FwC 2018\Tender documents\3. FINAL FOR PUBLICATION\"/>
    </mc:Choice>
  </mc:AlternateContent>
  <bookViews>
    <workbookView xWindow="0" yWindow="0" windowWidth="28800" windowHeight="12000"/>
  </bookViews>
  <sheets>
    <sheet name="Cover" sheetId="7" r:id="rId1"/>
    <sheet name="Prices" sheetId="8" r:id="rId2"/>
    <sheet name="Financial Evaluation" sheetId="4" r:id="rId3"/>
  </sheets>
  <definedNames>
    <definedName name="_xlnm.Print_Area" localSheetId="2">'Financial Evaluation'!$A:$F</definedName>
  </definedNames>
  <calcPr calcId="162913"/>
</workbook>
</file>

<file path=xl/calcChain.xml><?xml version="1.0" encoding="utf-8"?>
<calcChain xmlns="http://schemas.openxmlformats.org/spreadsheetml/2006/main">
  <c r="C85" i="4" l="1"/>
  <c r="C86" i="4"/>
  <c r="C87" i="4"/>
  <c r="B3" i="4" l="1"/>
  <c r="D79" i="4" l="1"/>
  <c r="D78" i="4"/>
  <c r="D74" i="4"/>
  <c r="D73" i="4"/>
  <c r="D72" i="4"/>
  <c r="D71" i="4"/>
  <c r="D64" i="4"/>
  <c r="D63" i="4"/>
  <c r="D62" i="4"/>
  <c r="D61" i="4"/>
  <c r="D58" i="4"/>
  <c r="D57" i="4"/>
  <c r="D56" i="4"/>
  <c r="D55" i="4"/>
  <c r="D52" i="4"/>
  <c r="D51" i="4"/>
  <c r="D50" i="4"/>
  <c r="D49" i="4"/>
  <c r="D45" i="4"/>
  <c r="D44" i="4"/>
  <c r="D43" i="4"/>
  <c r="D42" i="4"/>
  <c r="D41" i="4"/>
  <c r="D40" i="4"/>
  <c r="D39" i="4"/>
  <c r="D37" i="4"/>
  <c r="D36" i="4"/>
  <c r="D35" i="4"/>
  <c r="D33" i="4"/>
  <c r="D32" i="4"/>
  <c r="D31" i="4"/>
  <c r="D30" i="4"/>
  <c r="D29" i="4"/>
  <c r="D28" i="4"/>
  <c r="D27" i="4"/>
  <c r="D23" i="4"/>
  <c r="D22" i="4"/>
  <c r="D21" i="4"/>
  <c r="D20" i="4"/>
  <c r="D17" i="4"/>
  <c r="D16" i="4"/>
  <c r="D15" i="4"/>
  <c r="D14" i="4"/>
  <c r="D11" i="4"/>
  <c r="D10" i="4"/>
  <c r="D9" i="4"/>
  <c r="D8" i="4"/>
  <c r="B4" i="8"/>
  <c r="B41" i="8"/>
  <c r="B15" i="8"/>
  <c r="B6" i="8"/>
  <c r="E40" i="4" l="1"/>
  <c r="E41" i="4"/>
  <c r="E42" i="4"/>
  <c r="E43" i="4"/>
  <c r="E44" i="4"/>
  <c r="E45" i="4"/>
  <c r="E39" i="4"/>
  <c r="E36" i="4"/>
  <c r="E37" i="4"/>
  <c r="E35" i="4"/>
  <c r="E28" i="4"/>
  <c r="E29" i="4"/>
  <c r="E30" i="4"/>
  <c r="E31" i="4"/>
  <c r="E32" i="4"/>
  <c r="E33" i="4"/>
  <c r="E27" i="4"/>
  <c r="E46" i="4" l="1"/>
  <c r="E64" i="4" l="1"/>
  <c r="E63" i="4"/>
  <c r="E62" i="4"/>
  <c r="E61" i="4"/>
  <c r="E58" i="4"/>
  <c r="E57" i="4"/>
  <c r="E56" i="4"/>
  <c r="E55" i="4"/>
  <c r="E52" i="4"/>
  <c r="E51" i="4"/>
  <c r="E50" i="4"/>
  <c r="E49" i="4"/>
  <c r="E23" i="4"/>
  <c r="E22" i="4"/>
  <c r="E21" i="4"/>
  <c r="E20" i="4"/>
  <c r="E17" i="4"/>
  <c r="E16" i="4"/>
  <c r="E15" i="4"/>
  <c r="E14" i="4"/>
  <c r="E11" i="4"/>
  <c r="E10" i="4"/>
  <c r="E9" i="4"/>
  <c r="E8" i="4"/>
  <c r="E24" i="4" l="1"/>
  <c r="E18" i="4"/>
  <c r="E53" i="4"/>
  <c r="E59" i="4"/>
  <c r="E65" i="4"/>
  <c r="E12" i="4"/>
  <c r="E79" i="4"/>
  <c r="E78" i="4"/>
  <c r="E74" i="4"/>
  <c r="E73" i="4"/>
  <c r="E72" i="4"/>
  <c r="E71" i="4"/>
  <c r="E80" i="4" l="1"/>
  <c r="E75" i="4"/>
  <c r="C88" i="4" l="1"/>
</calcChain>
</file>

<file path=xl/sharedStrings.xml><?xml version="1.0" encoding="utf-8"?>
<sst xmlns="http://schemas.openxmlformats.org/spreadsheetml/2006/main" count="195" uniqueCount="94">
  <si>
    <t>Unit Price</t>
  </si>
  <si>
    <t>Weighting factor</t>
  </si>
  <si>
    <t>Unit</t>
  </si>
  <si>
    <t>Total cost (Unit Price*Weighting Factor)</t>
  </si>
  <si>
    <t>Item</t>
  </si>
  <si>
    <t xml:space="preserve">Unit price </t>
  </si>
  <si>
    <t>1. Non-recurring costs</t>
  </si>
  <si>
    <t>fixed</t>
  </si>
  <si>
    <t>Set up fee for the fixed telephony</t>
  </si>
  <si>
    <t>Provision of additional 50 numbers</t>
  </si>
  <si>
    <t>Total non-recurring</t>
  </si>
  <si>
    <t>2. Recurring Costs - Internet</t>
  </si>
  <si>
    <t>month</t>
  </si>
  <si>
    <t>Total recurring costs</t>
  </si>
  <si>
    <t>Additional Monthly costs for an upgrade of bandwith in step of 2 Mbit/s internet connexion</t>
  </si>
  <si>
    <t>desk printer</t>
  </si>
  <si>
    <t>multifunctional printer copier</t>
  </si>
  <si>
    <t xml:space="preserve">network equipment </t>
  </si>
  <si>
    <t>display device</t>
  </si>
  <si>
    <t>phone equipment</t>
  </si>
  <si>
    <t>other small peripheral</t>
  </si>
  <si>
    <t>Take over of the existing 154 assigned telephone numbers</t>
  </si>
  <si>
    <t>1. Repair off-site</t>
  </si>
  <si>
    <t>3. Disposal</t>
  </si>
  <si>
    <t>2. On-site intervention</t>
  </si>
  <si>
    <t>man-hour</t>
  </si>
  <si>
    <t>Next day (including travel and any other expenses)</t>
  </si>
  <si>
    <t>Same day (including travel and any other expenses)</t>
  </si>
  <si>
    <t xml:space="preserve">1 week's notice </t>
  </si>
  <si>
    <t>Setup fee for the 300 Mbit/s Internet Line - all included</t>
  </si>
  <si>
    <t>Service monthly costs with the initial 300 Mbit/s connexion and services as described in your SLA document</t>
  </si>
  <si>
    <t>Total A.  ServiceDesk – Provisioning of end user support</t>
  </si>
  <si>
    <t>Total A.  Network Infrastructure Management</t>
  </si>
  <si>
    <t>Total A.  Hardware Management &amp; Support</t>
  </si>
  <si>
    <t>Total A.  Application Services Management</t>
  </si>
  <si>
    <t>Total A.  Voice and Telecom / PABX end-user support</t>
  </si>
  <si>
    <t>Total A.  Microsoft Cloud support services</t>
  </si>
  <si>
    <t>1 Man-Day</t>
  </si>
  <si>
    <t>Only setup and recurring costs for the Network Connectivity described in Chapter 1.3.2 of the Technical Specifications - Management is part of the Management and Support Services Package Network Infrastructure management services</t>
  </si>
  <si>
    <t>central unit (laptop or desktop)</t>
  </si>
  <si>
    <t>B. Telecommunications</t>
  </si>
  <si>
    <t>Call for tenders</t>
  </si>
  <si>
    <t>Tenderer's name:</t>
  </si>
  <si>
    <t>Instructions on how to fill the Financial Model:</t>
  </si>
  <si>
    <t>Tenderers must fill in all cells marked in orange and only those cells marked in orange.</t>
  </si>
  <si>
    <t>Tenderers must fill in the cells in the Prices worksheet starting from left to right and from top to bottom to allow for correct data validation.</t>
  </si>
  <si>
    <t>Only 2 digits after the decimal point are allowed.</t>
  </si>
  <si>
    <t>Tenderers must not change, modify or alter this Financial Model in any other way besides the data input in the orange cells.</t>
  </si>
  <si>
    <t>The following constraints must be observed cumulatively:</t>
  </si>
  <si>
    <t>By submitting a tender, tenderers declare that:</t>
  </si>
  <si>
    <t>They read, accepted and complied with the important guidelines regarding the financial evaluation provided in the tender specifications, and in particular with the constraints on the inputs in the Financial Model.</t>
  </si>
  <si>
    <t>They did not fill in any additional information, comment or condition in any cell that is not marked for tenderers’ input, and that they did not manipulate the formulas of the Financial Model.</t>
  </si>
  <si>
    <t>Their financial offer includes all the costs arising from the technical aspects of the procurement documents and their tender and does not constitute an “abnormally low tender” in the sense of Article 151 of the Commission Delegated Regulation (EU) No 1268/2012.</t>
  </si>
  <si>
    <t>Their financial offer is compliant with the national legislation of the countries in which the services are to be carried out in respect of the remuneration of staff, contributions to the social security schemes and compliance with occupational safety and health standards.</t>
  </si>
  <si>
    <t>Managed IT Services</t>
  </si>
  <si>
    <r>
      <t xml:space="preserve">Man Days per Profile 
</t>
    </r>
    <r>
      <rPr>
        <sz val="10"/>
        <rFont val="Arial"/>
        <family val="2"/>
      </rPr>
      <t>Indicative pricing for additional purchase order of extra ressources to cover peak or specific needs not covered in the Management and Support Services Package</t>
    </r>
  </si>
  <si>
    <t>Equiment Repair and Disposal costs</t>
  </si>
  <si>
    <t xml:space="preserve">Costs related to the chapter 1.3.3  and description of existing material in the Technical Specifications </t>
  </si>
  <si>
    <t>Managed IT Services pricelist</t>
  </si>
  <si>
    <t>A number of data validation rules are integrated in the Financial Model, but it is the full responsibility of the tenderer to verify the compliance of its financial offer with the instructions before submitting the tender.</t>
  </si>
  <si>
    <t>TENDERER:</t>
  </si>
  <si>
    <t>Helpdesk assistant Profile (Art.1.5.4 Technical specifications)</t>
  </si>
  <si>
    <t>- The Network Administrator maximum price can be between 30% and 60%  higher than the corresponding Helpdesk Assistant Person  maximum price.</t>
  </si>
  <si>
    <t>- The System Administrator maximum price can be between 30% and 60%  higher than the corresponding Helpdesk Assistant Person  maximum price.</t>
  </si>
  <si>
    <t>- The Service Manager maximum price can be between 60% and 120%  higher than the corresponding Helpdesk Assistant person maximum price.</t>
  </si>
  <si>
    <t>Cells in error:</t>
  </si>
  <si>
    <t>Managed IT Services FINANCIAL EVALUATION</t>
  </si>
  <si>
    <t>Telecommunications</t>
  </si>
  <si>
    <t>Number of days per year</t>
  </si>
  <si>
    <t>Global price for 4 years</t>
  </si>
  <si>
    <t>Financial Scenario - Estimated FTE 1</t>
  </si>
  <si>
    <t>Equipment repairs and disposal costs</t>
  </si>
  <si>
    <t>Total A.  Repair &amp; Disposal</t>
  </si>
  <si>
    <t>Management and Support Services Package 4y</t>
  </si>
  <si>
    <t>Telecommunications 4y</t>
  </si>
  <si>
    <t>Number of months</t>
  </si>
  <si>
    <t>Annex B.1 Financial Model</t>
  </si>
  <si>
    <t>Number of items</t>
  </si>
  <si>
    <t>number of items over 1 year</t>
  </si>
  <si>
    <r>
      <rPr>
        <b/>
        <sz val="10"/>
        <rFont val="Arial"/>
        <family val="2"/>
      </rPr>
      <t>Daily costs</t>
    </r>
    <r>
      <rPr>
        <sz val="10"/>
        <rFont val="Arial"/>
        <family val="2"/>
      </rPr>
      <t xml:space="preserve"> of the Microsoft Cloud support services covering:
- the services as described in § 2.6 of the Service Requirements and contractor's corresponding offer. 
- the corresponding service levels in the proposed Service Level Agreement document </t>
    </r>
  </si>
  <si>
    <r>
      <rPr>
        <b/>
        <sz val="10"/>
        <rFont val="Arial"/>
        <family val="2"/>
      </rPr>
      <t>Daily costs</t>
    </r>
    <r>
      <rPr>
        <sz val="10"/>
        <rFont val="Arial"/>
        <family val="2"/>
      </rPr>
      <t xml:space="preserve"> of the Voice and Telecom / PABX end-user support covering:
- the services as described in § 1.1.5 § and § 1.3.5 of the Service Requirements and contractor's corresponding offer. 
- the corresponding service levels in the proposed Service Level Agreement document </t>
    </r>
  </si>
  <si>
    <r>
      <rPr>
        <b/>
        <sz val="10"/>
        <rFont val="Arial"/>
        <family val="2"/>
      </rPr>
      <t>Daily costs</t>
    </r>
    <r>
      <rPr>
        <sz val="10"/>
        <rFont val="Arial"/>
        <family val="2"/>
      </rPr>
      <t xml:space="preserve"> of the Application Services Management covering:
- the services as described in § 1.1.4 § and § 1.3.4 of the Service Requirements and contractor's corresponding offer. 
- the corresponding service levels in the proposed Service Level Agreement document </t>
    </r>
  </si>
  <si>
    <r>
      <rPr>
        <b/>
        <sz val="10"/>
        <rFont val="Arial"/>
        <family val="2"/>
      </rPr>
      <t>Daily costs</t>
    </r>
    <r>
      <rPr>
        <sz val="10"/>
        <rFont val="Arial"/>
        <family val="2"/>
      </rPr>
      <t xml:space="preserve"> of the Network Infrastructure Management covering:
- the services as described in § 1.1.2 § and  § 1.3.2 of the Service Requirements and contractor's corresponding offer. 
- the corresponding service levels in the proposed Service Level Agreement document </t>
    </r>
  </si>
  <si>
    <r>
      <rPr>
        <b/>
        <sz val="10"/>
        <rFont val="Arial"/>
        <family val="2"/>
      </rPr>
      <t>Daily costs</t>
    </r>
    <r>
      <rPr>
        <sz val="10"/>
        <rFont val="Arial"/>
        <family val="2"/>
      </rPr>
      <t xml:space="preserve"> of the Hardware Management &amp; Support covering:
- the services as described in § 1.1.3 § and § 1.3.3 of the Service Requirements and contractor's corresponding offer. 
- the corresponding service levels in the proposed Service Level Agreement document </t>
    </r>
  </si>
  <si>
    <r>
      <rPr>
        <b/>
        <sz val="10"/>
        <rFont val="Arial"/>
        <family val="2"/>
      </rPr>
      <t>Daily costs</t>
    </r>
    <r>
      <rPr>
        <sz val="10"/>
        <rFont val="Arial"/>
        <family val="2"/>
      </rPr>
      <t xml:space="preserve"> of the ServiceDesk – Provisioning of end user support covering:
- the services as described in § 2.1 of the Service Requirements and contractor's corresponding offer. 
- the corresponding service levels in the proposed Service Level Agreement document </t>
    </r>
  </si>
  <si>
    <t>Service Manager Profile (section 4.1 Service Requirements)</t>
  </si>
  <si>
    <t>System Administrator Profile (section 4.2 Service Requirements)</t>
  </si>
  <si>
    <t>Network Administrator Profile (section 4.3 Service Requirements)</t>
  </si>
  <si>
    <t>Helpdesk assistant Profile (section 4.4 Service Requirements)</t>
  </si>
  <si>
    <t>A. Management and Support Services Package
Daily costs of the management &amp; support services covering:
- the services as described in § 2, 3 and § 4 of theService Requirements (Annex A1) and contractor's corresponding offer. 
- the service levels in the contractor's proposed Service Level Agreement as a part of their offer (to be developped based on tender specifications § 3.11 and minimum Service Level Agreement detailed in Annex B2 )</t>
  </si>
  <si>
    <t>Service Manager  (section 4.1 Service Requirements)</t>
  </si>
  <si>
    <t>System Administrator  (section 4.2 Service Requirements)</t>
  </si>
  <si>
    <t>Network Administrator  (section 4.3 Service Requirements)</t>
  </si>
  <si>
    <t>Helpdesk assistant (section 4.4 Service Requirements)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</si>
</sst>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0"/>
      <name val="Arial"/>
    </font>
    <font>
      <sz val="10"/>
      <name val="Arial"/>
      <family val="2"/>
    </font>
    <font>
      <b/>
      <sz val="10"/>
      <name val="Arial"/>
      <family val="2"/>
    </font>
    <font>
      <b/>
      <sz val="12"/>
      <name val="Arial"/>
      <family val="2"/>
    </font>
    <font>
      <sz val="8"/>
      <name val="Arial"/>
      <family val="2"/>
    </font>
    <font>
      <sz val="10"/>
      <name val="Arial"/>
      <family val="2"/>
    </font>
    <font>
      <sz val="10"/>
      <name val="Arial"/>
      <family val="2"/>
    </font>
    <font>
      <sz val="11"/>
      <color theme="1"/>
      <name val="Calibri"/>
      <family val="2"/>
      <scheme val="minor"/>
    </font>
    <font>
      <sz val="10"/>
      <color theme="1"/>
      <name val="Arial"/>
      <family val="2"/>
    </font>
    <font>
      <b/>
      <sz val="20"/>
      <name val="Arial"/>
      <family val="2"/>
    </font>
    <font>
      <sz val="20"/>
      <name val="Arial"/>
      <family val="2"/>
    </font>
    <font>
      <b/>
      <sz val="20"/>
      <color rgb="FFFFC000"/>
      <name val="Arial"/>
      <family val="2"/>
    </font>
    <font>
      <b/>
      <sz val="12"/>
      <color theme="1"/>
      <name val="Arial"/>
      <family val="2"/>
    </font>
    <font>
      <b/>
      <sz val="10"/>
      <color theme="1"/>
      <name val="Arial"/>
      <family val="2"/>
    </font>
    <font>
      <b/>
      <sz val="14"/>
      <name val="Arial"/>
      <family val="2"/>
    </font>
    <font>
      <b/>
      <sz val="10"/>
      <color rgb="FF000000"/>
      <name val="Arial"/>
      <family val="2"/>
    </font>
    <font>
      <sz val="11"/>
      <color theme="1"/>
      <name val="Arial"/>
      <family val="2"/>
    </font>
    <font>
      <sz val="12"/>
      <color theme="1"/>
      <name val="Arial"/>
      <family val="2"/>
    </font>
  </fonts>
  <fills count="9">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rgb="FFFFC000"/>
        <bgColor indexed="64"/>
      </patternFill>
    </fill>
    <fill>
      <patternFill patternType="solid">
        <fgColor rgb="FFFFFF00"/>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medium">
        <color indexed="64"/>
      </left>
      <right style="thin">
        <color indexed="64"/>
      </right>
      <top/>
      <bottom/>
      <diagonal/>
    </border>
    <border>
      <left/>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style="medium">
        <color indexed="64"/>
      </top>
      <bottom/>
      <diagonal/>
    </border>
    <border>
      <left/>
      <right style="medium">
        <color indexed="64"/>
      </right>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bottom style="thin">
        <color indexed="64"/>
      </bottom>
      <diagonal/>
    </border>
    <border>
      <left/>
      <right style="medium">
        <color indexed="64"/>
      </right>
      <top/>
      <bottom style="medium">
        <color indexed="64"/>
      </bottom>
      <diagonal/>
    </border>
    <border>
      <left/>
      <right/>
      <top style="medium">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s>
  <cellStyleXfs count="2">
    <xf numFmtId="0" fontId="0" fillId="0" borderId="0"/>
    <xf numFmtId="0" fontId="7" fillId="0" borderId="0"/>
  </cellStyleXfs>
  <cellXfs count="181">
    <xf numFmtId="0" fontId="0" fillId="0" borderId="0" xfId="0"/>
    <xf numFmtId="0" fontId="2" fillId="2" borderId="0" xfId="0" applyFont="1" applyFill="1" applyBorder="1"/>
    <xf numFmtId="0" fontId="1" fillId="2" borderId="0" xfId="0" applyFont="1" applyFill="1" applyBorder="1"/>
    <xf numFmtId="0" fontId="5" fillId="2" borderId="0" xfId="0" applyFont="1" applyFill="1" applyBorder="1"/>
    <xf numFmtId="0" fontId="0" fillId="0" borderId="9" xfId="0" applyBorder="1"/>
    <xf numFmtId="4" fontId="0" fillId="0" borderId="9" xfId="0" applyNumberFormat="1" applyBorder="1"/>
    <xf numFmtId="2" fontId="1" fillId="7" borderId="22" xfId="0" applyNumberFormat="1" applyFont="1" applyFill="1" applyBorder="1" applyProtection="1">
      <protection locked="0"/>
    </xf>
    <xf numFmtId="2" fontId="1" fillId="7" borderId="3" xfId="0" applyNumberFormat="1" applyFont="1" applyFill="1" applyBorder="1" applyProtection="1">
      <protection locked="0"/>
    </xf>
    <xf numFmtId="0" fontId="0" fillId="0" borderId="0" xfId="0" applyProtection="1"/>
    <xf numFmtId="10" fontId="1" fillId="0" borderId="0" xfId="1" applyNumberFormat="1" applyFont="1" applyFill="1" applyBorder="1" applyAlignment="1" applyProtection="1">
      <alignment horizontal="left" vertical="center" wrapText="1"/>
    </xf>
    <xf numFmtId="2" fontId="1" fillId="0" borderId="0" xfId="1" applyNumberFormat="1" applyFont="1" applyFill="1" applyBorder="1" applyAlignment="1" applyProtection="1">
      <alignment horizontal="right" vertical="center" wrapText="1"/>
    </xf>
    <xf numFmtId="1" fontId="1" fillId="0" borderId="0" xfId="1" applyNumberFormat="1" applyFont="1" applyFill="1" applyBorder="1" applyAlignment="1" applyProtection="1">
      <alignment horizontal="center" vertical="center" wrapText="1"/>
    </xf>
    <xf numFmtId="0" fontId="1" fillId="0" borderId="0" xfId="1" applyFont="1" applyFill="1" applyAlignment="1" applyProtection="1">
      <alignment horizontal="center" vertical="center"/>
    </xf>
    <xf numFmtId="0" fontId="9" fillId="0" borderId="31" xfId="1" applyFont="1" applyFill="1" applyBorder="1" applyAlignment="1" applyProtection="1">
      <alignment vertical="center"/>
    </xf>
    <xf numFmtId="0" fontId="16" fillId="0" borderId="0" xfId="0" applyFont="1" applyProtection="1"/>
    <xf numFmtId="0" fontId="13" fillId="0" borderId="0" xfId="0" applyFont="1" applyAlignment="1" applyProtection="1">
      <alignment horizontal="center" vertical="center" wrapText="1"/>
    </xf>
    <xf numFmtId="0" fontId="13" fillId="0" borderId="21" xfId="0" applyFont="1" applyBorder="1" applyAlignment="1" applyProtection="1">
      <alignment horizontal="center" wrapText="1"/>
    </xf>
    <xf numFmtId="0" fontId="13" fillId="0" borderId="26" xfId="0" applyFont="1" applyBorder="1" applyProtection="1"/>
    <xf numFmtId="2" fontId="1" fillId="7" borderId="5" xfId="0" applyNumberFormat="1" applyFont="1" applyFill="1" applyBorder="1" applyProtection="1">
      <protection locked="0"/>
    </xf>
    <xf numFmtId="2" fontId="0" fillId="7" borderId="3" xfId="0" applyNumberFormat="1" applyFill="1" applyBorder="1" applyAlignment="1" applyProtection="1">
      <protection locked="0"/>
    </xf>
    <xf numFmtId="2" fontId="0" fillId="7" borderId="17" xfId="0" applyNumberFormat="1" applyFill="1" applyBorder="1" applyAlignment="1" applyProtection="1">
      <protection locked="0"/>
    </xf>
    <xf numFmtId="2" fontId="0" fillId="7" borderId="5" xfId="0" applyNumberFormat="1" applyFill="1" applyBorder="1" applyAlignment="1" applyProtection="1">
      <protection locked="0"/>
    </xf>
    <xf numFmtId="0" fontId="14" fillId="0" borderId="0" xfId="0" applyFont="1" applyAlignment="1" applyProtection="1">
      <alignment horizontal="left"/>
    </xf>
    <xf numFmtId="0" fontId="3" fillId="0" borderId="0" xfId="0" applyFont="1" applyProtection="1"/>
    <xf numFmtId="0" fontId="1" fillId="0" borderId="21" xfId="0" applyFont="1" applyBorder="1" applyAlignment="1" applyProtection="1">
      <alignment horizontal="center" wrapText="1"/>
    </xf>
    <xf numFmtId="0" fontId="1" fillId="0" borderId="19" xfId="0" applyFont="1" applyFill="1" applyBorder="1" applyProtection="1"/>
    <xf numFmtId="2" fontId="1" fillId="0" borderId="20" xfId="0" applyNumberFormat="1" applyFont="1" applyFill="1" applyBorder="1" applyAlignment="1" applyProtection="1">
      <alignment wrapText="1"/>
    </xf>
    <xf numFmtId="0" fontId="1" fillId="0" borderId="10" xfId="0" applyFont="1" applyBorder="1" applyAlignment="1" applyProtection="1">
      <alignment horizontal="right" wrapText="1"/>
    </xf>
    <xf numFmtId="9" fontId="1" fillId="3" borderId="1" xfId="0" applyNumberFormat="1" applyFont="1" applyFill="1" applyBorder="1" applyProtection="1"/>
    <xf numFmtId="2" fontId="1" fillId="2" borderId="1" xfId="0" applyNumberFormat="1" applyFont="1" applyFill="1" applyBorder="1" applyProtection="1"/>
    <xf numFmtId="2" fontId="1" fillId="0" borderId="3" xfId="0" applyNumberFormat="1" applyFont="1" applyFill="1" applyBorder="1" applyProtection="1"/>
    <xf numFmtId="0" fontId="1" fillId="0" borderId="11" xfId="0" applyFont="1" applyBorder="1" applyAlignment="1" applyProtection="1">
      <alignment horizontal="right" wrapText="1"/>
    </xf>
    <xf numFmtId="9" fontId="1" fillId="3" borderId="16" xfId="0" applyNumberFormat="1" applyFont="1" applyFill="1" applyBorder="1" applyProtection="1"/>
    <xf numFmtId="2" fontId="1" fillId="2" borderId="16" xfId="0" applyNumberFormat="1" applyFont="1" applyFill="1" applyBorder="1" applyProtection="1"/>
    <xf numFmtId="4" fontId="1" fillId="0" borderId="17" xfId="0" applyNumberFormat="1" applyFont="1" applyFill="1" applyBorder="1" applyProtection="1"/>
    <xf numFmtId="0" fontId="2" fillId="0" borderId="18" xfId="0" applyFont="1" applyBorder="1" applyAlignment="1" applyProtection="1">
      <alignment horizontal="right"/>
    </xf>
    <xf numFmtId="0" fontId="5" fillId="3" borderId="19" xfId="0" applyFont="1" applyFill="1" applyBorder="1" applyProtection="1"/>
    <xf numFmtId="0" fontId="1" fillId="3" borderId="19" xfId="0" applyFont="1" applyFill="1" applyBorder="1" applyProtection="1"/>
    <xf numFmtId="4" fontId="2" fillId="6" borderId="20" xfId="0" applyNumberFormat="1" applyFont="1" applyFill="1" applyBorder="1" applyProtection="1"/>
    <xf numFmtId="0" fontId="0" fillId="0" borderId="0" xfId="0" applyBorder="1" applyProtection="1"/>
    <xf numFmtId="0" fontId="6" fillId="0" borderId="9" xfId="0" applyFont="1" applyBorder="1" applyAlignment="1" applyProtection="1">
      <alignment wrapText="1"/>
    </xf>
    <xf numFmtId="0" fontId="5" fillId="0" borderId="0" xfId="0" applyFont="1" applyFill="1" applyBorder="1" applyProtection="1"/>
    <xf numFmtId="2" fontId="0" fillId="0" borderId="0" xfId="0" applyNumberFormat="1" applyFill="1" applyBorder="1" applyProtection="1"/>
    <xf numFmtId="0" fontId="0" fillId="0" borderId="15" xfId="0" applyBorder="1" applyProtection="1"/>
    <xf numFmtId="0" fontId="3" fillId="4" borderId="12" xfId="0" applyFont="1" applyFill="1" applyBorder="1" applyProtection="1"/>
    <xf numFmtId="0" fontId="0" fillId="4" borderId="24" xfId="0" applyFill="1" applyBorder="1" applyProtection="1"/>
    <xf numFmtId="0" fontId="0" fillId="4" borderId="14" xfId="0" applyFill="1" applyBorder="1" applyProtection="1"/>
    <xf numFmtId="0" fontId="2" fillId="0" borderId="18" xfId="0" applyFont="1" applyBorder="1" applyAlignment="1" applyProtection="1">
      <alignment horizontal="center"/>
    </xf>
    <xf numFmtId="0" fontId="2" fillId="0" borderId="19" xfId="0" applyFont="1" applyFill="1" applyBorder="1" applyProtection="1"/>
    <xf numFmtId="0" fontId="2" fillId="0" borderId="19" xfId="0" applyFont="1" applyBorder="1" applyProtection="1"/>
    <xf numFmtId="2" fontId="2" fillId="0" borderId="20" xfId="0" applyNumberFormat="1" applyFont="1" applyFill="1" applyBorder="1" applyAlignment="1" applyProtection="1">
      <alignment wrapText="1"/>
    </xf>
    <xf numFmtId="0" fontId="1" fillId="0" borderId="10" xfId="0" applyFont="1" applyBorder="1" applyProtection="1"/>
    <xf numFmtId="0" fontId="0" fillId="3" borderId="1" xfId="0" applyFill="1" applyBorder="1" applyProtection="1"/>
    <xf numFmtId="2" fontId="0" fillId="2" borderId="1" xfId="0" applyNumberFormat="1" applyFill="1" applyBorder="1" applyProtection="1"/>
    <xf numFmtId="4" fontId="0" fillId="0" borderId="3" xfId="0" applyNumberFormat="1" applyBorder="1" applyProtection="1"/>
    <xf numFmtId="0" fontId="0" fillId="0" borderId="10" xfId="0" applyBorder="1" applyProtection="1"/>
    <xf numFmtId="0" fontId="0" fillId="0" borderId="11" xfId="0" applyBorder="1" applyProtection="1"/>
    <xf numFmtId="0" fontId="0" fillId="3" borderId="16" xfId="0" applyFill="1" applyBorder="1" applyProtection="1"/>
    <xf numFmtId="4" fontId="0" fillId="0" borderId="17" xfId="0" applyNumberFormat="1" applyBorder="1" applyProtection="1"/>
    <xf numFmtId="0" fontId="2" fillId="3" borderId="19" xfId="0" applyFont="1" applyFill="1" applyBorder="1" applyProtection="1"/>
    <xf numFmtId="2" fontId="2" fillId="3" borderId="19" xfId="0" applyNumberFormat="1" applyFont="1" applyFill="1" applyBorder="1" applyProtection="1"/>
    <xf numFmtId="0" fontId="1" fillId="0" borderId="10" xfId="0" applyFont="1" applyBorder="1" applyAlignment="1" applyProtection="1">
      <alignment wrapText="1"/>
    </xf>
    <xf numFmtId="0" fontId="1" fillId="0" borderId="11" xfId="0" applyFont="1" applyBorder="1" applyAlignment="1" applyProtection="1">
      <alignment wrapText="1"/>
    </xf>
    <xf numFmtId="2" fontId="0" fillId="2" borderId="16" xfId="0" applyNumberFormat="1" applyFill="1" applyBorder="1" applyProtection="1"/>
    <xf numFmtId="0" fontId="2" fillId="0" borderId="18" xfId="0" applyFont="1" applyBorder="1" applyAlignment="1" applyProtection="1">
      <alignment horizontal="right" wrapText="1"/>
    </xf>
    <xf numFmtId="0" fontId="14" fillId="0" borderId="0" xfId="0" applyFont="1" applyAlignment="1" applyProtection="1">
      <alignment horizontal="center"/>
    </xf>
    <xf numFmtId="0" fontId="1" fillId="0" borderId="0" xfId="0" applyFont="1" applyProtection="1"/>
    <xf numFmtId="0" fontId="2" fillId="0" borderId="21" xfId="0" applyFont="1" applyBorder="1" applyAlignment="1" applyProtection="1">
      <alignment horizontal="center" wrapText="1"/>
    </xf>
    <xf numFmtId="0" fontId="1" fillId="0" borderId="8" xfId="0" applyFont="1" applyBorder="1" applyAlignment="1" applyProtection="1">
      <alignment wrapText="1"/>
    </xf>
    <xf numFmtId="0" fontId="1" fillId="0" borderId="6" xfId="0" applyFont="1" applyFill="1" applyBorder="1" applyProtection="1"/>
    <xf numFmtId="0" fontId="1" fillId="0" borderId="1" xfId="0" applyFont="1" applyFill="1" applyBorder="1" applyProtection="1"/>
    <xf numFmtId="0" fontId="1" fillId="0" borderId="2" xfId="0" applyFont="1" applyBorder="1" applyAlignment="1" applyProtection="1">
      <alignment wrapText="1"/>
    </xf>
    <xf numFmtId="0" fontId="1" fillId="0" borderId="4" xfId="0" applyFont="1" applyFill="1" applyBorder="1" applyProtection="1"/>
    <xf numFmtId="0" fontId="2" fillId="0" borderId="0" xfId="0" applyFont="1" applyFill="1" applyBorder="1" applyAlignment="1" applyProtection="1">
      <alignment wrapText="1"/>
    </xf>
    <xf numFmtId="4" fontId="2" fillId="0" borderId="0" xfId="0" applyNumberFormat="1" applyFont="1" applyProtection="1"/>
    <xf numFmtId="4" fontId="0" fillId="4" borderId="14" xfId="0" applyNumberFormat="1" applyFill="1" applyBorder="1" applyProtection="1"/>
    <xf numFmtId="0" fontId="2" fillId="0" borderId="20" xfId="0" applyFont="1" applyBorder="1" applyProtection="1"/>
    <xf numFmtId="0" fontId="0" fillId="0" borderId="1" xfId="0" applyBorder="1" applyProtection="1"/>
    <xf numFmtId="0" fontId="0" fillId="2" borderId="10" xfId="0" applyFill="1" applyBorder="1" applyProtection="1"/>
    <xf numFmtId="0" fontId="1" fillId="2" borderId="10" xfId="0" applyFont="1" applyFill="1" applyBorder="1" applyProtection="1"/>
    <xf numFmtId="0" fontId="1" fillId="2" borderId="2" xfId="0" applyFont="1" applyFill="1" applyBorder="1" applyProtection="1"/>
    <xf numFmtId="0" fontId="0" fillId="0" borderId="4" xfId="0" applyBorder="1" applyProtection="1"/>
    <xf numFmtId="0" fontId="1" fillId="0" borderId="1" xfId="0" applyFont="1" applyBorder="1" applyProtection="1"/>
    <xf numFmtId="0" fontId="1" fillId="0" borderId="4" xfId="0" applyFont="1" applyBorder="1" applyProtection="1"/>
    <xf numFmtId="0" fontId="3" fillId="4" borderId="12" xfId="0" applyFont="1" applyFill="1" applyBorder="1" applyAlignment="1" applyProtection="1"/>
    <xf numFmtId="0" fontId="0" fillId="4" borderId="24" xfId="0" applyFill="1" applyBorder="1" applyAlignment="1" applyProtection="1"/>
    <xf numFmtId="0" fontId="0" fillId="4" borderId="14" xfId="0" applyFill="1" applyBorder="1" applyAlignment="1" applyProtection="1"/>
    <xf numFmtId="0" fontId="2" fillId="0" borderId="19" xfId="0" applyFont="1" applyFill="1" applyBorder="1" applyAlignment="1" applyProtection="1"/>
    <xf numFmtId="0" fontId="2" fillId="0" borderId="20" xfId="0" applyFont="1" applyBorder="1" applyAlignment="1" applyProtection="1"/>
    <xf numFmtId="0" fontId="1" fillId="0" borderId="10" xfId="0" applyFont="1" applyBorder="1" applyAlignment="1" applyProtection="1"/>
    <xf numFmtId="0" fontId="0" fillId="0" borderId="1" xfId="0" applyBorder="1" applyAlignment="1" applyProtection="1"/>
    <xf numFmtId="0" fontId="0" fillId="0" borderId="10" xfId="0" applyBorder="1" applyAlignment="1" applyProtection="1"/>
    <xf numFmtId="0" fontId="0" fillId="0" borderId="11" xfId="0" applyBorder="1" applyAlignment="1" applyProtection="1"/>
    <xf numFmtId="0" fontId="0" fillId="0" borderId="16" xfId="0" applyBorder="1" applyAlignment="1" applyProtection="1"/>
    <xf numFmtId="0" fontId="0" fillId="0" borderId="4" xfId="0" applyBorder="1" applyAlignment="1" applyProtection="1"/>
    <xf numFmtId="2" fontId="0" fillId="7" borderId="3" xfId="0" applyNumberFormat="1" applyFill="1" applyBorder="1" applyProtection="1">
      <protection locked="0"/>
    </xf>
    <xf numFmtId="2" fontId="0" fillId="7" borderId="5" xfId="0" applyNumberFormat="1" applyFill="1" applyBorder="1" applyProtection="1">
      <protection locked="0"/>
    </xf>
    <xf numFmtId="4" fontId="1" fillId="0" borderId="32" xfId="0" applyNumberFormat="1" applyFont="1" applyFill="1" applyBorder="1" applyProtection="1"/>
    <xf numFmtId="0" fontId="1" fillId="0" borderId="33" xfId="0" applyFont="1" applyBorder="1" applyAlignment="1" applyProtection="1">
      <alignment horizontal="right"/>
    </xf>
    <xf numFmtId="0" fontId="0" fillId="2" borderId="10" xfId="0" applyFill="1" applyBorder="1" applyAlignment="1" applyProtection="1">
      <alignment horizontal="right"/>
    </xf>
    <xf numFmtId="0" fontId="1" fillId="2" borderId="10" xfId="0" applyFont="1" applyFill="1" applyBorder="1" applyAlignment="1" applyProtection="1">
      <alignment horizontal="right"/>
    </xf>
    <xf numFmtId="0" fontId="1" fillId="2" borderId="11" xfId="0" applyFont="1" applyFill="1" applyBorder="1" applyAlignment="1" applyProtection="1">
      <alignment horizontal="right"/>
    </xf>
    <xf numFmtId="0" fontId="1" fillId="2" borderId="33" xfId="0" applyFont="1" applyFill="1" applyBorder="1" applyAlignment="1" applyProtection="1">
      <alignment horizontal="right"/>
    </xf>
    <xf numFmtId="0" fontId="1" fillId="0" borderId="10" xfId="0" applyFont="1" applyBorder="1" applyAlignment="1" applyProtection="1">
      <alignment horizontal="right"/>
    </xf>
    <xf numFmtId="0" fontId="1" fillId="0" borderId="2" xfId="0" applyFont="1" applyBorder="1" applyAlignment="1" applyProtection="1">
      <alignment horizontal="right"/>
    </xf>
    <xf numFmtId="0" fontId="0" fillId="3" borderId="34" xfId="0" applyFill="1" applyBorder="1" applyProtection="1"/>
    <xf numFmtId="0" fontId="1" fillId="3" borderId="34" xfId="0" applyFont="1" applyFill="1" applyBorder="1" applyProtection="1"/>
    <xf numFmtId="0" fontId="1" fillId="3" borderId="1" xfId="0" applyFont="1" applyFill="1" applyBorder="1" applyProtection="1"/>
    <xf numFmtId="0" fontId="1" fillId="3" borderId="16" xfId="0" applyFont="1" applyFill="1" applyBorder="1" applyProtection="1"/>
    <xf numFmtId="0" fontId="0" fillId="3" borderId="4" xfId="0" applyFill="1" applyBorder="1" applyProtection="1"/>
    <xf numFmtId="2" fontId="0" fillId="2" borderId="22" xfId="0" applyNumberFormat="1" applyFill="1" applyBorder="1" applyProtection="1">
      <protection locked="0"/>
    </xf>
    <xf numFmtId="0" fontId="12" fillId="0" borderId="38" xfId="0" applyFont="1" applyBorder="1" applyProtection="1"/>
    <xf numFmtId="0" fontId="8" fillId="0" borderId="10" xfId="0" applyFont="1" applyBorder="1" applyProtection="1"/>
    <xf numFmtId="0" fontId="8" fillId="0" borderId="10" xfId="0" applyFont="1" applyBorder="1" applyAlignment="1" applyProtection="1">
      <alignment wrapText="1"/>
    </xf>
    <xf numFmtId="0" fontId="2" fillId="5" borderId="27" xfId="0" applyFont="1" applyFill="1" applyBorder="1" applyAlignment="1" applyProtection="1">
      <alignment horizontal="left"/>
    </xf>
    <xf numFmtId="0" fontId="0" fillId="5" borderId="28" xfId="0" applyFill="1" applyBorder="1" applyAlignment="1" applyProtection="1"/>
    <xf numFmtId="0" fontId="0" fillId="5" borderId="29" xfId="0" applyFill="1" applyBorder="1" applyAlignment="1" applyProtection="1"/>
    <xf numFmtId="0" fontId="8" fillId="0" borderId="0" xfId="0" applyFont="1" applyAlignment="1" applyProtection="1">
      <alignment wrapText="1"/>
    </xf>
    <xf numFmtId="0" fontId="8" fillId="0" borderId="0" xfId="0" quotePrefix="1" applyFont="1" applyFill="1" applyProtection="1"/>
    <xf numFmtId="0" fontId="8" fillId="0" borderId="0" xfId="0" applyFont="1" applyFill="1" applyProtection="1"/>
    <xf numFmtId="0" fontId="13" fillId="5" borderId="21" xfId="0" applyFont="1" applyFill="1" applyBorder="1" applyAlignment="1" applyProtection="1"/>
    <xf numFmtId="0" fontId="13" fillId="5" borderId="25" xfId="0" applyFont="1" applyFill="1" applyBorder="1" applyAlignment="1" applyProtection="1"/>
    <xf numFmtId="0" fontId="13" fillId="5" borderId="26" xfId="0" applyFont="1" applyFill="1" applyBorder="1" applyAlignment="1" applyProtection="1"/>
    <xf numFmtId="0" fontId="8" fillId="0" borderId="24" xfId="0" applyFont="1" applyBorder="1" applyAlignment="1" applyProtection="1">
      <alignment wrapText="1"/>
    </xf>
    <xf numFmtId="0" fontId="9" fillId="0" borderId="12" xfId="1" applyFont="1" applyFill="1" applyBorder="1" applyAlignment="1" applyProtection="1">
      <alignment horizontal="center" vertical="center"/>
    </xf>
    <xf numFmtId="0" fontId="10" fillId="0" borderId="24" xfId="1" applyFont="1" applyFill="1" applyBorder="1" applyAlignment="1" applyProtection="1">
      <alignment horizontal="center" vertical="center"/>
    </xf>
    <xf numFmtId="0" fontId="10" fillId="0" borderId="14" xfId="1" applyFont="1" applyFill="1" applyBorder="1" applyAlignment="1" applyProtection="1">
      <alignment horizontal="center" vertical="center"/>
    </xf>
    <xf numFmtId="0" fontId="9" fillId="0" borderId="30" xfId="1" applyFont="1" applyFill="1" applyBorder="1" applyAlignment="1" applyProtection="1">
      <alignment horizontal="center" vertical="center"/>
    </xf>
    <xf numFmtId="0" fontId="9" fillId="0" borderId="0" xfId="1" applyFont="1" applyFill="1" applyBorder="1" applyAlignment="1" applyProtection="1">
      <alignment horizontal="center" vertical="center"/>
    </xf>
    <xf numFmtId="0" fontId="9" fillId="0" borderId="15" xfId="1" applyFont="1" applyFill="1" applyBorder="1" applyAlignment="1" applyProtection="1">
      <alignment horizontal="center" vertical="center"/>
    </xf>
    <xf numFmtId="0" fontId="9" fillId="0" borderId="13" xfId="1" applyFont="1" applyFill="1" applyBorder="1" applyAlignment="1" applyProtection="1">
      <alignment horizontal="center" vertical="center"/>
    </xf>
    <xf numFmtId="0" fontId="9" fillId="0" borderId="9" xfId="1" applyFont="1" applyFill="1" applyBorder="1" applyAlignment="1" applyProtection="1">
      <alignment horizontal="center" vertical="center"/>
    </xf>
    <xf numFmtId="0" fontId="9" fillId="0" borderId="23" xfId="1" applyFont="1" applyFill="1" applyBorder="1" applyAlignment="1" applyProtection="1">
      <alignment horizontal="center" vertical="center"/>
    </xf>
    <xf numFmtId="0" fontId="9" fillId="7" borderId="21" xfId="1" applyFont="1" applyFill="1" applyBorder="1" applyAlignment="1" applyProtection="1">
      <alignment horizontal="left" vertical="center"/>
      <protection locked="0"/>
    </xf>
    <xf numFmtId="0" fontId="11" fillId="7" borderId="25" xfId="1" applyFont="1" applyFill="1" applyBorder="1" applyAlignment="1" applyProtection="1">
      <alignment horizontal="left" vertical="center"/>
      <protection locked="0"/>
    </xf>
    <xf numFmtId="0" fontId="11" fillId="7" borderId="26" xfId="1" applyFont="1" applyFill="1" applyBorder="1" applyAlignment="1" applyProtection="1">
      <alignment horizontal="left" vertical="center"/>
      <protection locked="0"/>
    </xf>
    <xf numFmtId="0" fontId="7" fillId="0" borderId="24" xfId="1" applyBorder="1" applyProtection="1"/>
    <xf numFmtId="0" fontId="12" fillId="5" borderId="21" xfId="0" applyFont="1" applyFill="1" applyBorder="1" applyAlignment="1" applyProtection="1"/>
    <xf numFmtId="0" fontId="12" fillId="5" borderId="25" xfId="0" applyFont="1" applyFill="1" applyBorder="1" applyAlignment="1" applyProtection="1"/>
    <xf numFmtId="0" fontId="12" fillId="5" borderId="26" xfId="0" applyFont="1" applyFill="1" applyBorder="1" applyAlignment="1" applyProtection="1"/>
    <xf numFmtId="0" fontId="8" fillId="0" borderId="0" xfId="0" applyFont="1" applyFill="1" applyAlignment="1" applyProtection="1">
      <alignment wrapText="1"/>
    </xf>
    <xf numFmtId="0" fontId="2" fillId="5" borderId="27" xfId="0" applyFont="1" applyFill="1" applyBorder="1" applyAlignment="1" applyProtection="1">
      <alignment horizontal="left"/>
    </xf>
    <xf numFmtId="0" fontId="0" fillId="5" borderId="28" xfId="0" applyFill="1" applyBorder="1" applyAlignment="1" applyProtection="1">
      <alignment horizontal="left"/>
    </xf>
    <xf numFmtId="0" fontId="0" fillId="5" borderId="29" xfId="0" applyFill="1" applyBorder="1" applyAlignment="1" applyProtection="1">
      <alignment horizontal="left"/>
    </xf>
    <xf numFmtId="0" fontId="1" fillId="4" borderId="13" xfId="0" applyFont="1" applyFill="1" applyBorder="1" applyAlignment="1" applyProtection="1">
      <alignment wrapText="1"/>
    </xf>
    <xf numFmtId="0" fontId="0" fillId="0" borderId="9" xfId="0" applyBorder="1" applyAlignment="1" applyProtection="1"/>
    <xf numFmtId="0" fontId="0" fillId="0" borderId="23" xfId="0" applyBorder="1" applyAlignment="1" applyProtection="1"/>
    <xf numFmtId="0" fontId="15" fillId="0" borderId="0" xfId="0" applyFont="1" applyAlignment="1" applyProtection="1">
      <alignment horizontal="left"/>
    </xf>
    <xf numFmtId="0" fontId="0" fillId="0" borderId="0" xfId="0" applyAlignment="1" applyProtection="1">
      <alignment horizontal="left"/>
    </xf>
    <xf numFmtId="0" fontId="0" fillId="0" borderId="21" xfId="0" applyBorder="1" applyAlignment="1" applyProtection="1">
      <alignment horizontal="left"/>
    </xf>
    <xf numFmtId="0" fontId="0" fillId="0" borderId="25" xfId="0" applyBorder="1" applyAlignment="1" applyProtection="1">
      <alignment horizontal="left"/>
    </xf>
    <xf numFmtId="0" fontId="0" fillId="0" borderId="26" xfId="0" applyBorder="1" applyAlignment="1" applyProtection="1">
      <alignment horizontal="left"/>
    </xf>
    <xf numFmtId="0" fontId="3" fillId="4" borderId="21" xfId="0" applyFont="1" applyFill="1" applyBorder="1" applyAlignment="1" applyProtection="1">
      <alignment wrapText="1"/>
    </xf>
    <xf numFmtId="0" fontId="0" fillId="4" borderId="25" xfId="0" applyFill="1" applyBorder="1" applyAlignment="1" applyProtection="1"/>
    <xf numFmtId="0" fontId="0" fillId="4" borderId="26" xfId="0" applyFill="1" applyBorder="1" applyAlignment="1" applyProtection="1"/>
    <xf numFmtId="0" fontId="0" fillId="0" borderId="9" xfId="0" applyBorder="1" applyAlignment="1" applyProtection="1">
      <alignment wrapText="1"/>
    </xf>
    <xf numFmtId="0" fontId="0" fillId="0" borderId="23" xfId="0" applyBorder="1" applyAlignment="1" applyProtection="1">
      <alignment wrapText="1"/>
    </xf>
    <xf numFmtId="0" fontId="3" fillId="5" borderId="21" xfId="1" applyFont="1" applyFill="1" applyBorder="1" applyAlignment="1" applyProtection="1">
      <alignment horizontal="left" vertical="center" wrapText="1"/>
    </xf>
    <xf numFmtId="0" fontId="12" fillId="0" borderId="25" xfId="0" applyFont="1" applyBorder="1" applyAlignment="1" applyProtection="1">
      <alignment horizontal="left" vertical="center" wrapText="1"/>
    </xf>
    <xf numFmtId="0" fontId="12" fillId="0" borderId="26" xfId="0" applyFont="1" applyBorder="1" applyAlignment="1" applyProtection="1">
      <alignment horizontal="left" vertical="center" wrapText="1"/>
    </xf>
    <xf numFmtId="1" fontId="17" fillId="0" borderId="7" xfId="0" applyNumberFormat="1" applyFont="1" applyBorder="1" applyAlignment="1" applyProtection="1">
      <alignment horizontal="right" vertical="center" wrapText="1"/>
    </xf>
    <xf numFmtId="1" fontId="17" fillId="0" borderId="35" xfId="0" applyNumberFormat="1" applyFont="1" applyBorder="1" applyAlignment="1" applyProtection="1">
      <alignment horizontal="right" vertical="center" wrapText="1"/>
    </xf>
    <xf numFmtId="4" fontId="17" fillId="0" borderId="36" xfId="0" applyNumberFormat="1" applyFont="1" applyBorder="1" applyAlignment="1" applyProtection="1"/>
    <xf numFmtId="4" fontId="17" fillId="0" borderId="37" xfId="0" applyNumberFormat="1" applyFont="1" applyBorder="1" applyAlignment="1" applyProtection="1"/>
    <xf numFmtId="4" fontId="12" fillId="8" borderId="21" xfId="0" applyNumberFormat="1" applyFont="1" applyFill="1" applyBorder="1" applyAlignment="1" applyProtection="1"/>
    <xf numFmtId="4" fontId="12" fillId="8" borderId="26" xfId="0" applyNumberFormat="1" applyFont="1" applyFill="1" applyBorder="1" applyAlignment="1" applyProtection="1"/>
    <xf numFmtId="2" fontId="17" fillId="0" borderId="7" xfId="0" applyNumberFormat="1" applyFont="1" applyBorder="1" applyAlignment="1" applyProtection="1">
      <alignment horizontal="right" vertical="center" wrapText="1"/>
    </xf>
    <xf numFmtId="2" fontId="17" fillId="0" borderId="35" xfId="0" applyNumberFormat="1" applyFont="1" applyBorder="1" applyAlignment="1" applyProtection="1">
      <alignment horizontal="right" vertical="center" wrapText="1"/>
    </xf>
    <xf numFmtId="0" fontId="2" fillId="5" borderId="21" xfId="0" applyFont="1" applyFill="1" applyBorder="1" applyAlignment="1" applyProtection="1">
      <alignment horizontal="left"/>
    </xf>
    <xf numFmtId="0" fontId="0" fillId="5" borderId="25" xfId="0" applyFill="1" applyBorder="1" applyAlignment="1" applyProtection="1">
      <alignment horizontal="left"/>
    </xf>
    <xf numFmtId="0" fontId="0" fillId="0" borderId="26" xfId="0" applyBorder="1" applyAlignment="1"/>
    <xf numFmtId="0" fontId="0" fillId="5" borderId="28" xfId="0" applyFill="1" applyBorder="1" applyAlignment="1" applyProtection="1"/>
    <xf numFmtId="0" fontId="0" fillId="5" borderId="29" xfId="0" applyFill="1" applyBorder="1" applyAlignment="1" applyProtection="1"/>
    <xf numFmtId="0" fontId="1" fillId="5" borderId="21" xfId="0" applyFont="1" applyFill="1" applyBorder="1" applyAlignment="1" applyProtection="1">
      <alignment wrapText="1"/>
    </xf>
    <xf numFmtId="0" fontId="0" fillId="5" borderId="25" xfId="0" applyFill="1" applyBorder="1" applyAlignment="1" applyProtection="1"/>
    <xf numFmtId="0" fontId="0" fillId="5" borderId="26" xfId="0" applyFill="1" applyBorder="1" applyAlignment="1" applyProtection="1"/>
    <xf numFmtId="0" fontId="3" fillId="4" borderId="21" xfId="0" applyFont="1" applyFill="1" applyBorder="1" applyAlignment="1" applyProtection="1">
      <alignment horizontal="center" wrapText="1"/>
    </xf>
    <xf numFmtId="0" fontId="3" fillId="4" borderId="25" xfId="0" applyFont="1" applyFill="1" applyBorder="1" applyAlignment="1" applyProtection="1">
      <alignment horizontal="center" wrapText="1"/>
    </xf>
    <xf numFmtId="0" fontId="3" fillId="4" borderId="26" xfId="0" applyFont="1" applyFill="1" applyBorder="1" applyAlignment="1" applyProtection="1">
      <alignment horizontal="center" wrapText="1"/>
    </xf>
    <xf numFmtId="0" fontId="0" fillId="4" borderId="9" xfId="0" applyFill="1" applyBorder="1" applyAlignment="1" applyProtection="1"/>
    <xf numFmtId="0" fontId="0" fillId="4" borderId="23" xfId="0" applyFill="1" applyBorder="1" applyAlignment="1" applyProtection="1"/>
  </cellXfs>
  <cellStyles count="2">
    <cellStyle name="Normal" xfId="0" builtinId="0"/>
    <cellStyle name="Normal 2" xfId="1"/>
  </cellStyles>
  <dxfs count="8">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tabSelected="1" workbookViewId="0">
      <selection activeCell="A56" sqref="A56"/>
    </sheetView>
  </sheetViews>
  <sheetFormatPr defaultRowHeight="12.75" x14ac:dyDescent="0.2"/>
  <cols>
    <col min="1" max="4" width="36.140625" customWidth="1"/>
  </cols>
  <sheetData>
    <row r="1" spans="1:4" ht="13.5" thickBot="1" x14ac:dyDescent="0.25">
      <c r="A1" s="8"/>
      <c r="B1" s="8"/>
      <c r="C1" s="8"/>
      <c r="D1" s="8"/>
    </row>
    <row r="2" spans="1:4" ht="26.25" x14ac:dyDescent="0.2">
      <c r="A2" s="124" t="s">
        <v>41</v>
      </c>
      <c r="B2" s="125"/>
      <c r="C2" s="125"/>
      <c r="D2" s="126"/>
    </row>
    <row r="3" spans="1:4" ht="26.25" x14ac:dyDescent="0.2">
      <c r="A3" s="127" t="s">
        <v>54</v>
      </c>
      <c r="B3" s="128"/>
      <c r="C3" s="128"/>
      <c r="D3" s="129"/>
    </row>
    <row r="4" spans="1:4" ht="27" thickBot="1" x14ac:dyDescent="0.25">
      <c r="A4" s="130" t="s">
        <v>76</v>
      </c>
      <c r="B4" s="131"/>
      <c r="C4" s="131"/>
      <c r="D4" s="132"/>
    </row>
    <row r="5" spans="1:4" ht="13.5" thickBot="1" x14ac:dyDescent="0.25">
      <c r="A5" s="9"/>
      <c r="B5" s="10"/>
      <c r="C5" s="11"/>
      <c r="D5" s="12"/>
    </row>
    <row r="6" spans="1:4" ht="27" thickBot="1" x14ac:dyDescent="0.25">
      <c r="A6" s="13" t="s">
        <v>42</v>
      </c>
      <c r="B6" s="133"/>
      <c r="C6" s="134"/>
      <c r="D6" s="135"/>
    </row>
    <row r="7" spans="1:4" ht="15.75" thickBot="1" x14ac:dyDescent="0.3">
      <c r="A7" s="136"/>
      <c r="B7" s="136"/>
      <c r="C7" s="136"/>
      <c r="D7" s="136"/>
    </row>
    <row r="8" spans="1:4" ht="16.5" thickBot="1" x14ac:dyDescent="0.3">
      <c r="A8" s="137" t="s">
        <v>43</v>
      </c>
      <c r="B8" s="138"/>
      <c r="C8" s="138"/>
      <c r="D8" s="139"/>
    </row>
    <row r="9" spans="1:4" ht="12.75" customHeight="1" x14ac:dyDescent="0.2">
      <c r="A9" s="140" t="s">
        <v>44</v>
      </c>
      <c r="B9" s="140"/>
      <c r="C9" s="140"/>
      <c r="D9" s="140"/>
    </row>
    <row r="10" spans="1:4" ht="12.75" customHeight="1" x14ac:dyDescent="0.2">
      <c r="A10" s="140" t="s">
        <v>45</v>
      </c>
      <c r="B10" s="140"/>
      <c r="C10" s="140"/>
      <c r="D10" s="140"/>
    </row>
    <row r="11" spans="1:4" x14ac:dyDescent="0.2">
      <c r="A11" s="119" t="s">
        <v>46</v>
      </c>
      <c r="B11" s="119"/>
      <c r="C11" s="119"/>
      <c r="D11" s="119"/>
    </row>
    <row r="12" spans="1:4" x14ac:dyDescent="0.2">
      <c r="A12" s="119" t="s">
        <v>47</v>
      </c>
      <c r="B12" s="119"/>
      <c r="C12" s="119"/>
      <c r="D12" s="119"/>
    </row>
    <row r="13" spans="1:4" x14ac:dyDescent="0.2">
      <c r="A13" s="119" t="s">
        <v>48</v>
      </c>
      <c r="B13" s="119"/>
      <c r="C13" s="119"/>
      <c r="D13" s="119"/>
    </row>
    <row r="14" spans="1:4" x14ac:dyDescent="0.2">
      <c r="A14" s="118" t="s">
        <v>62</v>
      </c>
      <c r="B14" s="119"/>
      <c r="C14" s="119"/>
      <c r="D14" s="119"/>
    </row>
    <row r="15" spans="1:4" x14ac:dyDescent="0.2">
      <c r="A15" s="118" t="s">
        <v>63</v>
      </c>
      <c r="B15" s="119"/>
      <c r="C15" s="119"/>
      <c r="D15" s="119"/>
    </row>
    <row r="16" spans="1:4" x14ac:dyDescent="0.2">
      <c r="A16" s="119" t="s">
        <v>64</v>
      </c>
      <c r="B16" s="119"/>
      <c r="C16" s="119"/>
      <c r="D16" s="119"/>
    </row>
    <row r="17" spans="1:4" ht="13.5" thickBot="1" x14ac:dyDescent="0.25">
      <c r="A17" s="119"/>
      <c r="B17" s="119"/>
      <c r="C17" s="119"/>
      <c r="D17" s="119"/>
    </row>
    <row r="18" spans="1:4" ht="13.5" thickBot="1" x14ac:dyDescent="0.25">
      <c r="A18" s="120" t="s">
        <v>49</v>
      </c>
      <c r="B18" s="121"/>
      <c r="C18" s="121"/>
      <c r="D18" s="122"/>
    </row>
    <row r="19" spans="1:4" ht="12.75" customHeight="1" x14ac:dyDescent="0.2">
      <c r="A19" s="123" t="s">
        <v>50</v>
      </c>
      <c r="B19" s="123"/>
      <c r="C19" s="123"/>
      <c r="D19" s="123"/>
    </row>
    <row r="20" spans="1:4" ht="12.75" customHeight="1" x14ac:dyDescent="0.2">
      <c r="A20" s="117" t="s">
        <v>51</v>
      </c>
      <c r="B20" s="117"/>
      <c r="C20" s="117"/>
      <c r="D20" s="117"/>
    </row>
    <row r="21" spans="1:4" ht="12.75" customHeight="1" x14ac:dyDescent="0.2">
      <c r="A21" s="117" t="s">
        <v>52</v>
      </c>
      <c r="B21" s="117"/>
      <c r="C21" s="117"/>
      <c r="D21" s="117"/>
    </row>
    <row r="22" spans="1:4" ht="12.75" customHeight="1" x14ac:dyDescent="0.2">
      <c r="A22" s="117" t="s">
        <v>53</v>
      </c>
      <c r="B22" s="117"/>
      <c r="C22" s="117"/>
      <c r="D22" s="117"/>
    </row>
    <row r="23" spans="1:4" x14ac:dyDescent="0.2">
      <c r="A23" s="8"/>
      <c r="B23" s="8"/>
      <c r="C23" s="8"/>
      <c r="D23" s="8"/>
    </row>
  </sheetData>
  <sheetProtection algorithmName="SHA-512" hashValue="jkh6xFeWl9uqMsJC3FdF/0lgCEW0RYuKlsc6hNusaDZHeoePrFn1WyrfXPa03StGgrP3Xi3sSof/8CXtMEXHGA==" saltValue="Fdwd2An7lnWnLzOBUUSETQ==" spinCount="100000" sheet="1" objects="1" scenarios="1"/>
  <mergeCells count="20">
    <mergeCell ref="A14:D14"/>
    <mergeCell ref="A2:D2"/>
    <mergeCell ref="A3:D3"/>
    <mergeCell ref="A4:D4"/>
    <mergeCell ref="B6:D6"/>
    <mergeCell ref="A7:D7"/>
    <mergeCell ref="A8:D8"/>
    <mergeCell ref="A9:D9"/>
    <mergeCell ref="A10:D10"/>
    <mergeCell ref="A11:D11"/>
    <mergeCell ref="A12:D12"/>
    <mergeCell ref="A13:D13"/>
    <mergeCell ref="A21:D21"/>
    <mergeCell ref="A22:D22"/>
    <mergeCell ref="A15:D15"/>
    <mergeCell ref="A16:D16"/>
    <mergeCell ref="A17:D17"/>
    <mergeCell ref="A18:D18"/>
    <mergeCell ref="A19:D19"/>
    <mergeCell ref="A20:D20"/>
  </mergeCells>
  <conditionalFormatting sqref="B6:D6">
    <cfRule type="notContainsBlanks" dxfId="7" priority="1">
      <formula>LEN(TRIM(B6))&gt;0</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3"/>
  <sheetViews>
    <sheetView workbookViewId="0">
      <selection activeCell="D53" activeCellId="27" sqref="A1:XFD1048576 D10 D11 D12 D13 D21 D22 D23 D24 D25 D26 D27 D29 D30 D31 D33 D34 D35 D36 D37 D38 D39 D47 D48 D49 D50 D52 D53"/>
    </sheetView>
  </sheetViews>
  <sheetFormatPr defaultRowHeight="12.75" x14ac:dyDescent="0.2"/>
  <cols>
    <col min="1" max="1" width="15.7109375" customWidth="1"/>
    <col min="2" max="2" width="50.140625" bestFit="1" customWidth="1"/>
    <col min="3" max="3" width="10" bestFit="1" customWidth="1"/>
    <col min="4" max="4" width="10.28515625" bestFit="1" customWidth="1"/>
  </cols>
  <sheetData>
    <row r="1" spans="1:4" ht="18" x14ac:dyDescent="0.25">
      <c r="A1" s="8"/>
      <c r="B1" s="65" t="s">
        <v>58</v>
      </c>
      <c r="C1" s="8"/>
      <c r="D1" s="8"/>
    </row>
    <row r="2" spans="1:4" x14ac:dyDescent="0.2">
      <c r="A2" s="147" t="s">
        <v>59</v>
      </c>
      <c r="B2" s="148"/>
      <c r="C2" s="148"/>
      <c r="D2" s="148"/>
    </row>
    <row r="3" spans="1:4" ht="13.5" thickBot="1" x14ac:dyDescent="0.25">
      <c r="A3" s="8"/>
      <c r="B3" s="8"/>
      <c r="C3" s="8"/>
      <c r="D3" s="8"/>
    </row>
    <row r="4" spans="1:4" ht="13.5" thickBot="1" x14ac:dyDescent="0.25">
      <c r="A4" s="15" t="s">
        <v>60</v>
      </c>
      <c r="B4" s="149">
        <f>Cover!B6</f>
        <v>0</v>
      </c>
      <c r="C4" s="150"/>
      <c r="D4" s="151"/>
    </row>
    <row r="5" spans="1:4" ht="13.5" thickBot="1" x14ac:dyDescent="0.25">
      <c r="A5" s="66"/>
      <c r="B5" s="8"/>
      <c r="C5" s="8"/>
      <c r="D5" s="8"/>
    </row>
    <row r="6" spans="1:4" ht="15" thickBot="1" x14ac:dyDescent="0.25">
      <c r="A6" s="16" t="s">
        <v>65</v>
      </c>
      <c r="B6" s="17">
        <f>COUNTIF(D10:D13,FALSE)</f>
        <v>0</v>
      </c>
      <c r="C6" s="14"/>
      <c r="D6" s="14"/>
    </row>
    <row r="7" spans="1:4" ht="13.5" thickBot="1" x14ac:dyDescent="0.25">
      <c r="A7" s="8"/>
      <c r="B7" s="8"/>
      <c r="C7" s="8"/>
      <c r="D7" s="8"/>
    </row>
    <row r="8" spans="1:4" ht="13.5" thickBot="1" x14ac:dyDescent="0.25">
      <c r="A8" s="8"/>
      <c r="B8" s="152" t="s">
        <v>55</v>
      </c>
      <c r="C8" s="153"/>
      <c r="D8" s="154"/>
    </row>
    <row r="9" spans="1:4" ht="13.5" thickBot="1" x14ac:dyDescent="0.25">
      <c r="A9" s="8"/>
      <c r="B9" s="67" t="s">
        <v>4</v>
      </c>
      <c r="C9" s="48" t="s">
        <v>2</v>
      </c>
      <c r="D9" s="50" t="s">
        <v>0</v>
      </c>
    </row>
    <row r="10" spans="1:4" x14ac:dyDescent="0.2">
      <c r="A10" s="8"/>
      <c r="B10" s="68" t="s">
        <v>90</v>
      </c>
      <c r="C10" s="69" t="s">
        <v>37</v>
      </c>
      <c r="D10" s="6"/>
    </row>
    <row r="11" spans="1:4" ht="25.5" x14ac:dyDescent="0.2">
      <c r="A11" s="8"/>
      <c r="B11" s="61" t="s">
        <v>91</v>
      </c>
      <c r="C11" s="70" t="s">
        <v>37</v>
      </c>
      <c r="D11" s="7"/>
    </row>
    <row r="12" spans="1:4" ht="25.5" x14ac:dyDescent="0.2">
      <c r="A12" s="8"/>
      <c r="B12" s="61" t="s">
        <v>92</v>
      </c>
      <c r="C12" s="70" t="s">
        <v>37</v>
      </c>
      <c r="D12" s="7"/>
    </row>
    <row r="13" spans="1:4" ht="13.5" thickBot="1" x14ac:dyDescent="0.25">
      <c r="A13" s="8"/>
      <c r="B13" s="71" t="s">
        <v>93</v>
      </c>
      <c r="C13" s="72" t="s">
        <v>37</v>
      </c>
      <c r="D13" s="18"/>
    </row>
    <row r="14" spans="1:4" ht="13.5" thickBot="1" x14ac:dyDescent="0.25">
      <c r="A14" s="8"/>
      <c r="B14" s="73"/>
      <c r="C14" s="8"/>
      <c r="D14" s="74"/>
    </row>
    <row r="15" spans="1:4" ht="15" thickBot="1" x14ac:dyDescent="0.25">
      <c r="A15" s="16" t="s">
        <v>65</v>
      </c>
      <c r="B15" s="17">
        <f>COUNTIF(D21:D39,FALSE)</f>
        <v>0</v>
      </c>
      <c r="C15" s="14"/>
      <c r="D15" s="14"/>
    </row>
    <row r="16" spans="1:4" ht="13.5" thickBot="1" x14ac:dyDescent="0.25">
      <c r="A16" s="8"/>
      <c r="B16" s="8"/>
      <c r="C16" s="8"/>
      <c r="D16" s="8"/>
    </row>
    <row r="17" spans="1:4" ht="15.75" x14ac:dyDescent="0.25">
      <c r="A17" s="43"/>
      <c r="B17" s="44" t="s">
        <v>56</v>
      </c>
      <c r="C17" s="45"/>
      <c r="D17" s="75"/>
    </row>
    <row r="18" spans="1:4" ht="13.5" thickBot="1" x14ac:dyDescent="0.25">
      <c r="A18" s="43"/>
      <c r="B18" s="144" t="s">
        <v>57</v>
      </c>
      <c r="C18" s="155"/>
      <c r="D18" s="156"/>
    </row>
    <row r="19" spans="1:4" ht="13.5" thickBot="1" x14ac:dyDescent="0.25">
      <c r="A19" s="43"/>
      <c r="B19" s="47" t="s">
        <v>4</v>
      </c>
      <c r="C19" s="48" t="s">
        <v>2</v>
      </c>
      <c r="D19" s="76" t="s">
        <v>5</v>
      </c>
    </row>
    <row r="20" spans="1:4" x14ac:dyDescent="0.2">
      <c r="A20" s="43"/>
      <c r="B20" s="141" t="s">
        <v>22</v>
      </c>
      <c r="C20" s="142"/>
      <c r="D20" s="143"/>
    </row>
    <row r="21" spans="1:4" x14ac:dyDescent="0.2">
      <c r="A21" s="43"/>
      <c r="B21" s="51" t="s">
        <v>39</v>
      </c>
      <c r="C21" s="77" t="s">
        <v>7</v>
      </c>
      <c r="D21" s="95"/>
    </row>
    <row r="22" spans="1:4" x14ac:dyDescent="0.2">
      <c r="A22" s="43"/>
      <c r="B22" s="78" t="s">
        <v>18</v>
      </c>
      <c r="C22" s="77" t="s">
        <v>7</v>
      </c>
      <c r="D22" s="95"/>
    </row>
    <row r="23" spans="1:4" x14ac:dyDescent="0.2">
      <c r="A23" s="43"/>
      <c r="B23" s="78" t="s">
        <v>15</v>
      </c>
      <c r="C23" s="77" t="s">
        <v>7</v>
      </c>
      <c r="D23" s="95"/>
    </row>
    <row r="24" spans="1:4" x14ac:dyDescent="0.2">
      <c r="A24" s="43"/>
      <c r="B24" s="78" t="s">
        <v>16</v>
      </c>
      <c r="C24" s="77" t="s">
        <v>7</v>
      </c>
      <c r="D24" s="95"/>
    </row>
    <row r="25" spans="1:4" x14ac:dyDescent="0.2">
      <c r="A25" s="43"/>
      <c r="B25" s="78" t="s">
        <v>19</v>
      </c>
      <c r="C25" s="77" t="s">
        <v>7</v>
      </c>
      <c r="D25" s="95"/>
    </row>
    <row r="26" spans="1:4" x14ac:dyDescent="0.2">
      <c r="A26" s="43"/>
      <c r="B26" s="79" t="s">
        <v>17</v>
      </c>
      <c r="C26" s="77" t="s">
        <v>7</v>
      </c>
      <c r="D26" s="95"/>
    </row>
    <row r="27" spans="1:4" ht="13.5" thickBot="1" x14ac:dyDescent="0.25">
      <c r="A27" s="43"/>
      <c r="B27" s="80" t="s">
        <v>20</v>
      </c>
      <c r="C27" s="81" t="s">
        <v>7</v>
      </c>
      <c r="D27" s="96"/>
    </row>
    <row r="28" spans="1:4" x14ac:dyDescent="0.2">
      <c r="A28" s="43"/>
      <c r="B28" s="141" t="s">
        <v>24</v>
      </c>
      <c r="C28" s="142"/>
      <c r="D28" s="143"/>
    </row>
    <row r="29" spans="1:4" x14ac:dyDescent="0.2">
      <c r="A29" s="43"/>
      <c r="B29" s="79" t="s">
        <v>27</v>
      </c>
      <c r="C29" s="82" t="s">
        <v>25</v>
      </c>
      <c r="D29" s="95"/>
    </row>
    <row r="30" spans="1:4" x14ac:dyDescent="0.2">
      <c r="A30" s="43"/>
      <c r="B30" s="79" t="s">
        <v>26</v>
      </c>
      <c r="C30" s="82" t="s">
        <v>25</v>
      </c>
      <c r="D30" s="95"/>
    </row>
    <row r="31" spans="1:4" ht="13.5" thickBot="1" x14ac:dyDescent="0.25">
      <c r="A31" s="43"/>
      <c r="B31" s="80" t="s">
        <v>28</v>
      </c>
      <c r="C31" s="83" t="s">
        <v>25</v>
      </c>
      <c r="D31" s="96"/>
    </row>
    <row r="32" spans="1:4" x14ac:dyDescent="0.2">
      <c r="A32" s="43"/>
      <c r="B32" s="141" t="s">
        <v>23</v>
      </c>
      <c r="C32" s="142"/>
      <c r="D32" s="143"/>
    </row>
    <row r="33" spans="1:4" x14ac:dyDescent="0.2">
      <c r="A33" s="43"/>
      <c r="B33" s="51" t="s">
        <v>39</v>
      </c>
      <c r="C33" s="77" t="s">
        <v>7</v>
      </c>
      <c r="D33" s="95"/>
    </row>
    <row r="34" spans="1:4" x14ac:dyDescent="0.2">
      <c r="A34" s="43"/>
      <c r="B34" s="78" t="s">
        <v>18</v>
      </c>
      <c r="C34" s="77" t="s">
        <v>7</v>
      </c>
      <c r="D34" s="95"/>
    </row>
    <row r="35" spans="1:4" x14ac:dyDescent="0.2">
      <c r="A35" s="43"/>
      <c r="B35" s="78" t="s">
        <v>15</v>
      </c>
      <c r="C35" s="77" t="s">
        <v>7</v>
      </c>
      <c r="D35" s="95"/>
    </row>
    <row r="36" spans="1:4" x14ac:dyDescent="0.2">
      <c r="A36" s="43"/>
      <c r="B36" s="78" t="s">
        <v>16</v>
      </c>
      <c r="C36" s="77" t="s">
        <v>7</v>
      </c>
      <c r="D36" s="95"/>
    </row>
    <row r="37" spans="1:4" x14ac:dyDescent="0.2">
      <c r="A37" s="43"/>
      <c r="B37" s="78" t="s">
        <v>19</v>
      </c>
      <c r="C37" s="77" t="s">
        <v>7</v>
      </c>
      <c r="D37" s="95"/>
    </row>
    <row r="38" spans="1:4" x14ac:dyDescent="0.2">
      <c r="A38" s="43"/>
      <c r="B38" s="51" t="s">
        <v>17</v>
      </c>
      <c r="C38" s="77" t="s">
        <v>7</v>
      </c>
      <c r="D38" s="95"/>
    </row>
    <row r="39" spans="1:4" ht="13.5" thickBot="1" x14ac:dyDescent="0.25">
      <c r="A39" s="43"/>
      <c r="B39" s="71" t="s">
        <v>20</v>
      </c>
      <c r="C39" s="81" t="s">
        <v>7</v>
      </c>
      <c r="D39" s="96"/>
    </row>
    <row r="40" spans="1:4" ht="13.5" thickBot="1" x14ac:dyDescent="0.25">
      <c r="A40" s="8"/>
      <c r="B40" s="8"/>
      <c r="C40" s="8"/>
      <c r="D40" s="8"/>
    </row>
    <row r="41" spans="1:4" ht="15" thickBot="1" x14ac:dyDescent="0.25">
      <c r="A41" s="16" t="s">
        <v>65</v>
      </c>
      <c r="B41" s="17">
        <f>COUNTIF(D47:D53,FALSE)</f>
        <v>0</v>
      </c>
      <c r="C41" s="14"/>
      <c r="D41" s="14"/>
    </row>
    <row r="42" spans="1:4" ht="13.5" thickBot="1" x14ac:dyDescent="0.25">
      <c r="A42" s="8"/>
      <c r="B42" s="8"/>
      <c r="C42" s="8"/>
      <c r="D42" s="8"/>
    </row>
    <row r="43" spans="1:4" ht="15.75" x14ac:dyDescent="0.25">
      <c r="A43" s="8"/>
      <c r="B43" s="84" t="s">
        <v>67</v>
      </c>
      <c r="C43" s="85"/>
      <c r="D43" s="86"/>
    </row>
    <row r="44" spans="1:4" ht="13.5" thickBot="1" x14ac:dyDescent="0.25">
      <c r="A44" s="8"/>
      <c r="B44" s="144" t="s">
        <v>38</v>
      </c>
      <c r="C44" s="145"/>
      <c r="D44" s="146"/>
    </row>
    <row r="45" spans="1:4" ht="13.5" thickBot="1" x14ac:dyDescent="0.25">
      <c r="A45" s="8"/>
      <c r="B45" s="47" t="s">
        <v>4</v>
      </c>
      <c r="C45" s="87" t="s">
        <v>2</v>
      </c>
      <c r="D45" s="88" t="s">
        <v>5</v>
      </c>
    </row>
    <row r="46" spans="1:4" x14ac:dyDescent="0.2">
      <c r="A46" s="8"/>
      <c r="B46" s="114" t="s">
        <v>6</v>
      </c>
      <c r="C46" s="115"/>
      <c r="D46" s="116"/>
    </row>
    <row r="47" spans="1:4" x14ac:dyDescent="0.2">
      <c r="A47" s="8"/>
      <c r="B47" s="89" t="s">
        <v>29</v>
      </c>
      <c r="C47" s="90" t="s">
        <v>7</v>
      </c>
      <c r="D47" s="19"/>
    </row>
    <row r="48" spans="1:4" x14ac:dyDescent="0.2">
      <c r="A48" s="8"/>
      <c r="B48" s="91" t="s">
        <v>8</v>
      </c>
      <c r="C48" s="90" t="s">
        <v>7</v>
      </c>
      <c r="D48" s="19"/>
    </row>
    <row r="49" spans="1:4" x14ac:dyDescent="0.2">
      <c r="A49" s="8"/>
      <c r="B49" s="89" t="s">
        <v>21</v>
      </c>
      <c r="C49" s="90" t="s">
        <v>7</v>
      </c>
      <c r="D49" s="19"/>
    </row>
    <row r="50" spans="1:4" ht="13.5" thickBot="1" x14ac:dyDescent="0.25">
      <c r="A50" s="8"/>
      <c r="B50" s="92" t="s">
        <v>9</v>
      </c>
      <c r="C50" s="93" t="s">
        <v>7</v>
      </c>
      <c r="D50" s="20"/>
    </row>
    <row r="51" spans="1:4" x14ac:dyDescent="0.2">
      <c r="A51" s="8"/>
      <c r="B51" s="114" t="s">
        <v>11</v>
      </c>
      <c r="C51" s="115"/>
      <c r="D51" s="116"/>
    </row>
    <row r="52" spans="1:4" ht="38.25" x14ac:dyDescent="0.2">
      <c r="A52" s="8"/>
      <c r="B52" s="61" t="s">
        <v>30</v>
      </c>
      <c r="C52" s="90" t="s">
        <v>12</v>
      </c>
      <c r="D52" s="19"/>
    </row>
    <row r="53" spans="1:4" ht="26.25" thickBot="1" x14ac:dyDescent="0.25">
      <c r="A53" s="8"/>
      <c r="B53" s="71" t="s">
        <v>14</v>
      </c>
      <c r="C53" s="94" t="s">
        <v>12</v>
      </c>
      <c r="D53" s="21"/>
    </row>
  </sheetData>
  <sheetProtection algorithmName="SHA-512" hashValue="8VOlYkjZDRPciYjhxjM0p6dHfRS0NWftzQlXwj5JyTMaqu2he34GDASblSAPAw1Eb9bGoFXaX2RmH9/fNeQtow==" saltValue="TC7RCDxq3O4OOClNslsNcw==" spinCount="100000" sheet="1" objects="1" scenarios="1"/>
  <mergeCells count="8">
    <mergeCell ref="B32:D32"/>
    <mergeCell ref="B44:D44"/>
    <mergeCell ref="A2:D2"/>
    <mergeCell ref="B4:D4"/>
    <mergeCell ref="B8:D8"/>
    <mergeCell ref="B18:D18"/>
    <mergeCell ref="B20:D20"/>
    <mergeCell ref="B28:D28"/>
  </mergeCells>
  <conditionalFormatting sqref="B6">
    <cfRule type="cellIs" dxfId="6" priority="5" operator="notEqual">
      <formula>0</formula>
    </cfRule>
    <cfRule type="cellIs" dxfId="5" priority="6" operator="equal">
      <formula>0</formula>
    </cfRule>
  </conditionalFormatting>
  <conditionalFormatting sqref="B15">
    <cfRule type="cellIs" dxfId="4" priority="3" operator="notEqual">
      <formula>0</formula>
    </cfRule>
    <cfRule type="cellIs" dxfId="3" priority="4" operator="equal">
      <formula>0</formula>
    </cfRule>
  </conditionalFormatting>
  <conditionalFormatting sqref="B41">
    <cfRule type="cellIs" dxfId="2" priority="1" operator="notEqual">
      <formula>0</formula>
    </cfRule>
    <cfRule type="cellIs" dxfId="1" priority="2" operator="equal">
      <formula>0</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8"/>
  <sheetViews>
    <sheetView topLeftCell="A40" zoomScale="90" zoomScaleNormal="90" workbookViewId="0">
      <selection activeCell="C85" sqref="C85:D85"/>
    </sheetView>
  </sheetViews>
  <sheetFormatPr defaultRowHeight="12.75" x14ac:dyDescent="0.2"/>
  <cols>
    <col min="1" max="1" width="12" customWidth="1"/>
    <col min="2" max="2" width="57.42578125" customWidth="1"/>
    <col min="3" max="5" width="27.28515625" customWidth="1"/>
  </cols>
  <sheetData>
    <row r="1" spans="1:9" ht="18" x14ac:dyDescent="0.25">
      <c r="A1" s="8"/>
      <c r="B1" s="22" t="s">
        <v>66</v>
      </c>
      <c r="C1" s="8"/>
      <c r="D1" s="8"/>
      <c r="E1" s="8"/>
    </row>
    <row r="2" spans="1:9" ht="13.5" thickBot="1" x14ac:dyDescent="0.25">
      <c r="A2" s="8"/>
      <c r="B2" s="8"/>
      <c r="C2" s="8"/>
      <c r="D2" s="8"/>
      <c r="E2" s="8"/>
    </row>
    <row r="3" spans="1:9" ht="13.5" thickBot="1" x14ac:dyDescent="0.25">
      <c r="A3" s="15" t="s">
        <v>60</v>
      </c>
      <c r="B3" s="149">
        <f>Cover!B6</f>
        <v>0</v>
      </c>
      <c r="C3" s="151"/>
      <c r="D3" s="8"/>
      <c r="E3" s="8"/>
    </row>
    <row r="4" spans="1:9" ht="12" customHeight="1" thickBot="1" x14ac:dyDescent="0.3">
      <c r="A4" s="8"/>
      <c r="B4" s="23"/>
      <c r="C4" s="8"/>
      <c r="D4" s="8"/>
      <c r="E4" s="8"/>
    </row>
    <row r="5" spans="1:9" ht="57" customHeight="1" thickBot="1" x14ac:dyDescent="0.3">
      <c r="A5" s="8"/>
      <c r="B5" s="176" t="s">
        <v>89</v>
      </c>
      <c r="C5" s="177"/>
      <c r="D5" s="177"/>
      <c r="E5" s="178"/>
      <c r="I5" s="1"/>
    </row>
    <row r="6" spans="1:9" ht="14.25" customHeight="1" thickBot="1" x14ac:dyDescent="0.25">
      <c r="A6" s="8"/>
      <c r="B6" s="24" t="s">
        <v>4</v>
      </c>
      <c r="C6" s="25" t="s">
        <v>1</v>
      </c>
      <c r="D6" s="25" t="s">
        <v>0</v>
      </c>
      <c r="E6" s="26" t="s">
        <v>3</v>
      </c>
      <c r="I6" s="1"/>
    </row>
    <row r="7" spans="1:9" ht="38.25" customHeight="1" thickBot="1" x14ac:dyDescent="0.25">
      <c r="A7" s="8"/>
      <c r="B7" s="173" t="s">
        <v>84</v>
      </c>
      <c r="C7" s="174"/>
      <c r="D7" s="174"/>
      <c r="E7" s="175"/>
      <c r="I7" s="2"/>
    </row>
    <row r="8" spans="1:9" x14ac:dyDescent="0.2">
      <c r="A8" s="8"/>
      <c r="B8" s="27" t="s">
        <v>85</v>
      </c>
      <c r="C8" s="28">
        <v>0.05</v>
      </c>
      <c r="D8" s="29">
        <f>Prices!$D$10</f>
        <v>0</v>
      </c>
      <c r="E8" s="30">
        <f>D8*C8</f>
        <v>0</v>
      </c>
      <c r="I8" s="2"/>
    </row>
    <row r="9" spans="1:9" x14ac:dyDescent="0.2">
      <c r="A9" s="8"/>
      <c r="B9" s="27" t="s">
        <v>86</v>
      </c>
      <c r="C9" s="28">
        <v>0.05</v>
      </c>
      <c r="D9" s="29">
        <f>Prices!$D$11</f>
        <v>0</v>
      </c>
      <c r="E9" s="30">
        <f>D9*C9</f>
        <v>0</v>
      </c>
      <c r="I9" s="2"/>
    </row>
    <row r="10" spans="1:9" x14ac:dyDescent="0.2">
      <c r="A10" s="8"/>
      <c r="B10" s="27" t="s">
        <v>87</v>
      </c>
      <c r="C10" s="28">
        <v>0.05</v>
      </c>
      <c r="D10" s="29">
        <f>Prices!$D$12</f>
        <v>0</v>
      </c>
      <c r="E10" s="30">
        <f>D10*C10</f>
        <v>0</v>
      </c>
      <c r="I10" s="2"/>
    </row>
    <row r="11" spans="1:9" ht="13.5" thickBot="1" x14ac:dyDescent="0.25">
      <c r="A11" s="8"/>
      <c r="B11" s="31" t="s">
        <v>61</v>
      </c>
      <c r="C11" s="32">
        <v>0.85</v>
      </c>
      <c r="D11" s="33">
        <f>Prices!$D$13</f>
        <v>0</v>
      </c>
      <c r="E11" s="34">
        <f>D11*C11</f>
        <v>0</v>
      </c>
      <c r="I11" s="2"/>
    </row>
    <row r="12" spans="1:9" ht="13.5" thickBot="1" x14ac:dyDescent="0.25">
      <c r="A12" s="8"/>
      <c r="B12" s="35" t="s">
        <v>31</v>
      </c>
      <c r="C12" s="36">
        <v>100</v>
      </c>
      <c r="D12" s="37"/>
      <c r="E12" s="38">
        <f>SUM(E8:E11)</f>
        <v>0</v>
      </c>
    </row>
    <row r="13" spans="1:9" ht="38.25" customHeight="1" thickBot="1" x14ac:dyDescent="0.25">
      <c r="A13" s="8"/>
      <c r="B13" s="173" t="s">
        <v>82</v>
      </c>
      <c r="C13" s="174"/>
      <c r="D13" s="174"/>
      <c r="E13" s="175"/>
      <c r="I13" s="2"/>
    </row>
    <row r="14" spans="1:9" x14ac:dyDescent="0.2">
      <c r="A14" s="8"/>
      <c r="B14" s="27" t="s">
        <v>85</v>
      </c>
      <c r="C14" s="28">
        <v>0.05</v>
      </c>
      <c r="D14" s="29">
        <f>Prices!$D$10</f>
        <v>0</v>
      </c>
      <c r="E14" s="30">
        <f>D14*C14</f>
        <v>0</v>
      </c>
      <c r="I14" s="2"/>
    </row>
    <row r="15" spans="1:9" x14ac:dyDescent="0.2">
      <c r="A15" s="8"/>
      <c r="B15" s="27" t="s">
        <v>86</v>
      </c>
      <c r="C15" s="28">
        <v>0.05</v>
      </c>
      <c r="D15" s="29">
        <f>Prices!$D$11</f>
        <v>0</v>
      </c>
      <c r="E15" s="30">
        <f>D15*C15</f>
        <v>0</v>
      </c>
      <c r="I15" s="2"/>
    </row>
    <row r="16" spans="1:9" x14ac:dyDescent="0.2">
      <c r="A16" s="8"/>
      <c r="B16" s="27" t="s">
        <v>87</v>
      </c>
      <c r="C16" s="28">
        <v>0.85</v>
      </c>
      <c r="D16" s="29">
        <f>Prices!$D$12</f>
        <v>0</v>
      </c>
      <c r="E16" s="30">
        <f>D16*C16</f>
        <v>0</v>
      </c>
      <c r="I16" s="2"/>
    </row>
    <row r="17" spans="1:9" ht="13.5" thickBot="1" x14ac:dyDescent="0.25">
      <c r="A17" s="8"/>
      <c r="B17" s="31" t="s">
        <v>88</v>
      </c>
      <c r="C17" s="32">
        <v>0.05</v>
      </c>
      <c r="D17" s="33">
        <f>Prices!$D$13</f>
        <v>0</v>
      </c>
      <c r="E17" s="34">
        <f>D17*C17</f>
        <v>0</v>
      </c>
      <c r="I17" s="2"/>
    </row>
    <row r="18" spans="1:9" ht="13.5" thickBot="1" x14ac:dyDescent="0.25">
      <c r="A18" s="8"/>
      <c r="B18" s="35" t="s">
        <v>32</v>
      </c>
      <c r="C18" s="36">
        <v>100</v>
      </c>
      <c r="D18" s="37"/>
      <c r="E18" s="38">
        <f>SUM(E14:E17)</f>
        <v>0</v>
      </c>
    </row>
    <row r="19" spans="1:9" ht="38.25" customHeight="1" thickBot="1" x14ac:dyDescent="0.25">
      <c r="A19" s="8"/>
      <c r="B19" s="173" t="s">
        <v>83</v>
      </c>
      <c r="C19" s="174"/>
      <c r="D19" s="174"/>
      <c r="E19" s="175"/>
      <c r="I19" s="2"/>
    </row>
    <row r="20" spans="1:9" x14ac:dyDescent="0.2">
      <c r="A20" s="8"/>
      <c r="B20" s="27" t="s">
        <v>85</v>
      </c>
      <c r="C20" s="28">
        <v>0.05</v>
      </c>
      <c r="D20" s="29">
        <f>Prices!$D$10</f>
        <v>0</v>
      </c>
      <c r="E20" s="30">
        <f>D20*C20</f>
        <v>0</v>
      </c>
      <c r="I20" s="2"/>
    </row>
    <row r="21" spans="1:9" x14ac:dyDescent="0.2">
      <c r="A21" s="8"/>
      <c r="B21" s="27" t="s">
        <v>86</v>
      </c>
      <c r="C21" s="28">
        <v>0.45</v>
      </c>
      <c r="D21" s="29">
        <f>Prices!$D$11</f>
        <v>0</v>
      </c>
      <c r="E21" s="30">
        <f>D21*C21</f>
        <v>0</v>
      </c>
      <c r="I21" s="2"/>
    </row>
    <row r="22" spans="1:9" x14ac:dyDescent="0.2">
      <c r="A22" s="8"/>
      <c r="B22" s="27" t="s">
        <v>87</v>
      </c>
      <c r="C22" s="28">
        <v>0.05</v>
      </c>
      <c r="D22" s="29">
        <f>Prices!$D$12</f>
        <v>0</v>
      </c>
      <c r="E22" s="30">
        <f>D22*C22</f>
        <v>0</v>
      </c>
      <c r="I22" s="2"/>
    </row>
    <row r="23" spans="1:9" ht="13.5" thickBot="1" x14ac:dyDescent="0.25">
      <c r="A23" s="8"/>
      <c r="B23" s="31" t="s">
        <v>88</v>
      </c>
      <c r="C23" s="32">
        <v>0.45</v>
      </c>
      <c r="D23" s="33">
        <f>Prices!$D$13</f>
        <v>0</v>
      </c>
      <c r="E23" s="34">
        <f>D23*C23</f>
        <v>0</v>
      </c>
      <c r="I23" s="2"/>
    </row>
    <row r="24" spans="1:9" ht="13.5" thickBot="1" x14ac:dyDescent="0.25">
      <c r="A24" s="8"/>
      <c r="B24" s="35" t="s">
        <v>33</v>
      </c>
      <c r="C24" s="36">
        <v>100</v>
      </c>
      <c r="D24" s="37"/>
      <c r="E24" s="38">
        <f>SUM(E20:E23)</f>
        <v>0</v>
      </c>
    </row>
    <row r="25" spans="1:9" ht="26.25" thickBot="1" x14ac:dyDescent="0.25">
      <c r="A25" s="8"/>
      <c r="B25" s="24" t="s">
        <v>4</v>
      </c>
      <c r="C25" s="25" t="s">
        <v>78</v>
      </c>
      <c r="D25" s="25" t="s">
        <v>0</v>
      </c>
      <c r="E25" s="26" t="s">
        <v>3</v>
      </c>
      <c r="I25" s="1"/>
    </row>
    <row r="26" spans="1:9" ht="13.5" thickBot="1" x14ac:dyDescent="0.25">
      <c r="A26" s="43"/>
      <c r="B26" s="168" t="s">
        <v>22</v>
      </c>
      <c r="C26" s="169"/>
      <c r="D26" s="169"/>
      <c r="E26" s="170"/>
    </row>
    <row r="27" spans="1:9" x14ac:dyDescent="0.2">
      <c r="A27" s="43"/>
      <c r="B27" s="98" t="s">
        <v>39</v>
      </c>
      <c r="C27" s="105">
        <v>5</v>
      </c>
      <c r="D27" s="110">
        <f>Prices!D21</f>
        <v>0</v>
      </c>
      <c r="E27" s="97">
        <f t="shared" ref="E27:E45" si="0">D27*C27</f>
        <v>0</v>
      </c>
    </row>
    <row r="28" spans="1:9" x14ac:dyDescent="0.2">
      <c r="A28" s="43"/>
      <c r="B28" s="99" t="s">
        <v>18</v>
      </c>
      <c r="C28" s="52">
        <v>3</v>
      </c>
      <c r="D28" s="110">
        <f>Prices!D22</f>
        <v>0</v>
      </c>
      <c r="E28" s="34">
        <f t="shared" si="0"/>
        <v>0</v>
      </c>
    </row>
    <row r="29" spans="1:9" x14ac:dyDescent="0.2">
      <c r="A29" s="43"/>
      <c r="B29" s="99" t="s">
        <v>15</v>
      </c>
      <c r="C29" s="52">
        <v>5</v>
      </c>
      <c r="D29" s="110">
        <f>Prices!D23</f>
        <v>0</v>
      </c>
      <c r="E29" s="34">
        <f t="shared" si="0"/>
        <v>0</v>
      </c>
    </row>
    <row r="30" spans="1:9" x14ac:dyDescent="0.2">
      <c r="A30" s="43"/>
      <c r="B30" s="99" t="s">
        <v>16</v>
      </c>
      <c r="C30" s="52">
        <v>3</v>
      </c>
      <c r="D30" s="110">
        <f>Prices!D24</f>
        <v>0</v>
      </c>
      <c r="E30" s="34">
        <f t="shared" si="0"/>
        <v>0</v>
      </c>
    </row>
    <row r="31" spans="1:9" x14ac:dyDescent="0.2">
      <c r="A31" s="43"/>
      <c r="B31" s="99" t="s">
        <v>19</v>
      </c>
      <c r="C31" s="52">
        <v>5</v>
      </c>
      <c r="D31" s="110">
        <f>Prices!D25</f>
        <v>0</v>
      </c>
      <c r="E31" s="34">
        <f t="shared" si="0"/>
        <v>0</v>
      </c>
    </row>
    <row r="32" spans="1:9" x14ac:dyDescent="0.2">
      <c r="A32" s="43"/>
      <c r="B32" s="100" t="s">
        <v>17</v>
      </c>
      <c r="C32" s="52">
        <v>2</v>
      </c>
      <c r="D32" s="110">
        <f>Prices!D26</f>
        <v>0</v>
      </c>
      <c r="E32" s="34">
        <f t="shared" si="0"/>
        <v>0</v>
      </c>
    </row>
    <row r="33" spans="1:9" ht="13.5" thickBot="1" x14ac:dyDescent="0.25">
      <c r="A33" s="43"/>
      <c r="B33" s="101" t="s">
        <v>20</v>
      </c>
      <c r="C33" s="57">
        <v>3</v>
      </c>
      <c r="D33" s="110">
        <f>Prices!D27</f>
        <v>0</v>
      </c>
      <c r="E33" s="34">
        <f t="shared" si="0"/>
        <v>0</v>
      </c>
    </row>
    <row r="34" spans="1:9" ht="13.5" thickBot="1" x14ac:dyDescent="0.25">
      <c r="A34" s="43"/>
      <c r="B34" s="168" t="s">
        <v>24</v>
      </c>
      <c r="C34" s="169"/>
      <c r="D34" s="169"/>
      <c r="E34" s="170"/>
    </row>
    <row r="35" spans="1:9" x14ac:dyDescent="0.2">
      <c r="A35" s="43"/>
      <c r="B35" s="102" t="s">
        <v>27</v>
      </c>
      <c r="C35" s="106">
        <v>12</v>
      </c>
      <c r="D35" s="110">
        <f>Prices!D29</f>
        <v>0</v>
      </c>
      <c r="E35" s="97">
        <f t="shared" si="0"/>
        <v>0</v>
      </c>
    </row>
    <row r="36" spans="1:9" x14ac:dyDescent="0.2">
      <c r="A36" s="43"/>
      <c r="B36" s="100" t="s">
        <v>26</v>
      </c>
      <c r="C36" s="107">
        <v>24</v>
      </c>
      <c r="D36" s="110">
        <f>Prices!D30</f>
        <v>0</v>
      </c>
      <c r="E36" s="34">
        <f t="shared" si="0"/>
        <v>0</v>
      </c>
    </row>
    <row r="37" spans="1:9" ht="13.5" thickBot="1" x14ac:dyDescent="0.25">
      <c r="A37" s="43"/>
      <c r="B37" s="101" t="s">
        <v>28</v>
      </c>
      <c r="C37" s="108">
        <v>6</v>
      </c>
      <c r="D37" s="110">
        <f>Prices!D31</f>
        <v>0</v>
      </c>
      <c r="E37" s="34">
        <f t="shared" si="0"/>
        <v>0</v>
      </c>
    </row>
    <row r="38" spans="1:9" ht="13.5" thickBot="1" x14ac:dyDescent="0.25">
      <c r="A38" s="43"/>
      <c r="B38" s="168" t="s">
        <v>23</v>
      </c>
      <c r="C38" s="169"/>
      <c r="D38" s="169"/>
      <c r="E38" s="170"/>
    </row>
    <row r="39" spans="1:9" x14ac:dyDescent="0.2">
      <c r="A39" s="43"/>
      <c r="B39" s="98" t="s">
        <v>39</v>
      </c>
      <c r="C39" s="105">
        <v>50</v>
      </c>
      <c r="D39" s="110">
        <f>Prices!D33</f>
        <v>0</v>
      </c>
      <c r="E39" s="97">
        <f t="shared" si="0"/>
        <v>0</v>
      </c>
    </row>
    <row r="40" spans="1:9" x14ac:dyDescent="0.2">
      <c r="A40" s="43"/>
      <c r="B40" s="99" t="s">
        <v>18</v>
      </c>
      <c r="C40" s="52">
        <v>50</v>
      </c>
      <c r="D40" s="110">
        <f>Prices!D34</f>
        <v>0</v>
      </c>
      <c r="E40" s="34">
        <f t="shared" si="0"/>
        <v>0</v>
      </c>
    </row>
    <row r="41" spans="1:9" x14ac:dyDescent="0.2">
      <c r="A41" s="43"/>
      <c r="B41" s="99" t="s">
        <v>15</v>
      </c>
      <c r="C41" s="52">
        <v>15</v>
      </c>
      <c r="D41" s="110">
        <f>Prices!D35</f>
        <v>0</v>
      </c>
      <c r="E41" s="34">
        <f t="shared" si="0"/>
        <v>0</v>
      </c>
    </row>
    <row r="42" spans="1:9" x14ac:dyDescent="0.2">
      <c r="A42" s="43"/>
      <c r="B42" s="99" t="s">
        <v>16</v>
      </c>
      <c r="C42" s="52">
        <v>3</v>
      </c>
      <c r="D42" s="110">
        <f>Prices!D36</f>
        <v>0</v>
      </c>
      <c r="E42" s="34">
        <f t="shared" si="0"/>
        <v>0</v>
      </c>
    </row>
    <row r="43" spans="1:9" x14ac:dyDescent="0.2">
      <c r="A43" s="43"/>
      <c r="B43" s="99" t="s">
        <v>19</v>
      </c>
      <c r="C43" s="52">
        <v>50</v>
      </c>
      <c r="D43" s="110">
        <f>Prices!D37</f>
        <v>0</v>
      </c>
      <c r="E43" s="34">
        <f t="shared" si="0"/>
        <v>0</v>
      </c>
    </row>
    <row r="44" spans="1:9" x14ac:dyDescent="0.2">
      <c r="A44" s="43"/>
      <c r="B44" s="103" t="s">
        <v>17</v>
      </c>
      <c r="C44" s="52">
        <v>3</v>
      </c>
      <c r="D44" s="110">
        <f>Prices!D38</f>
        <v>0</v>
      </c>
      <c r="E44" s="34">
        <f t="shared" si="0"/>
        <v>0</v>
      </c>
    </row>
    <row r="45" spans="1:9" ht="13.5" thickBot="1" x14ac:dyDescent="0.25">
      <c r="A45" s="43"/>
      <c r="B45" s="104" t="s">
        <v>20</v>
      </c>
      <c r="C45" s="109">
        <v>15</v>
      </c>
      <c r="D45" s="110">
        <f>Prices!D39</f>
        <v>0</v>
      </c>
      <c r="E45" s="34">
        <f t="shared" si="0"/>
        <v>0</v>
      </c>
    </row>
    <row r="46" spans="1:9" ht="13.5" thickBot="1" x14ac:dyDescent="0.25">
      <c r="A46" s="8"/>
      <c r="B46" s="35" t="s">
        <v>72</v>
      </c>
      <c r="C46" s="36">
        <v>100</v>
      </c>
      <c r="D46" s="37"/>
      <c r="E46" s="38">
        <f>SUM(E27:E45)</f>
        <v>0</v>
      </c>
    </row>
    <row r="47" spans="1:9" ht="26.25" thickBot="1" x14ac:dyDescent="0.25">
      <c r="A47" s="8"/>
      <c r="B47" s="24" t="s">
        <v>4</v>
      </c>
      <c r="C47" s="25" t="s">
        <v>1</v>
      </c>
      <c r="D47" s="25" t="s">
        <v>0</v>
      </c>
      <c r="E47" s="26" t="s">
        <v>3</v>
      </c>
      <c r="I47" s="1"/>
    </row>
    <row r="48" spans="1:9" ht="38.25" customHeight="1" thickBot="1" x14ac:dyDescent="0.25">
      <c r="A48" s="8"/>
      <c r="B48" s="173" t="s">
        <v>81</v>
      </c>
      <c r="C48" s="174"/>
      <c r="D48" s="174"/>
      <c r="E48" s="175"/>
      <c r="I48" s="2"/>
    </row>
    <row r="49" spans="1:9" x14ac:dyDescent="0.2">
      <c r="A49" s="8"/>
      <c r="B49" s="27" t="s">
        <v>85</v>
      </c>
      <c r="C49" s="28">
        <v>0.1</v>
      </c>
      <c r="D49" s="29">
        <f>Prices!$D$10</f>
        <v>0</v>
      </c>
      <c r="E49" s="30">
        <f>D49*C49</f>
        <v>0</v>
      </c>
      <c r="I49" s="2"/>
    </row>
    <row r="50" spans="1:9" x14ac:dyDescent="0.2">
      <c r="A50" s="8"/>
      <c r="B50" s="27" t="s">
        <v>86</v>
      </c>
      <c r="C50" s="28">
        <v>0.3</v>
      </c>
      <c r="D50" s="29">
        <f>Prices!$D$11</f>
        <v>0</v>
      </c>
      <c r="E50" s="30">
        <f>D50*C50</f>
        <v>0</v>
      </c>
      <c r="I50" s="2"/>
    </row>
    <row r="51" spans="1:9" x14ac:dyDescent="0.2">
      <c r="A51" s="8"/>
      <c r="B51" s="27" t="s">
        <v>87</v>
      </c>
      <c r="C51" s="28">
        <v>0.3</v>
      </c>
      <c r="D51" s="29">
        <f>Prices!$D$12</f>
        <v>0</v>
      </c>
      <c r="E51" s="30">
        <f>D51*C51</f>
        <v>0</v>
      </c>
      <c r="I51" s="2"/>
    </row>
    <row r="52" spans="1:9" ht="13.5" thickBot="1" x14ac:dyDescent="0.25">
      <c r="A52" s="8"/>
      <c r="B52" s="31" t="s">
        <v>88</v>
      </c>
      <c r="C52" s="32">
        <v>0.3</v>
      </c>
      <c r="D52" s="33">
        <f>Prices!$D$13</f>
        <v>0</v>
      </c>
      <c r="E52" s="34">
        <f>D52*C52</f>
        <v>0</v>
      </c>
      <c r="I52" s="2"/>
    </row>
    <row r="53" spans="1:9" ht="13.5" thickBot="1" x14ac:dyDescent="0.25">
      <c r="A53" s="8"/>
      <c r="B53" s="35" t="s">
        <v>34</v>
      </c>
      <c r="C53" s="36">
        <v>100</v>
      </c>
      <c r="D53" s="37"/>
      <c r="E53" s="38">
        <f>SUM(E49:E52)</f>
        <v>0</v>
      </c>
    </row>
    <row r="54" spans="1:9" ht="38.25" customHeight="1" thickBot="1" x14ac:dyDescent="0.25">
      <c r="A54" s="8"/>
      <c r="B54" s="173" t="s">
        <v>80</v>
      </c>
      <c r="C54" s="174"/>
      <c r="D54" s="174"/>
      <c r="E54" s="175"/>
      <c r="I54" s="2"/>
    </row>
    <row r="55" spans="1:9" x14ac:dyDescent="0.2">
      <c r="A55" s="8"/>
      <c r="B55" s="27" t="s">
        <v>85</v>
      </c>
      <c r="C55" s="28">
        <v>0.05</v>
      </c>
      <c r="D55" s="29">
        <f>Prices!$D$10</f>
        <v>0</v>
      </c>
      <c r="E55" s="30">
        <f>D55*C55</f>
        <v>0</v>
      </c>
      <c r="I55" s="2"/>
    </row>
    <row r="56" spans="1:9" x14ac:dyDescent="0.2">
      <c r="A56" s="8"/>
      <c r="B56" s="27" t="s">
        <v>86</v>
      </c>
      <c r="C56" s="28">
        <v>0.45</v>
      </c>
      <c r="D56" s="29">
        <f>Prices!$D$11</f>
        <v>0</v>
      </c>
      <c r="E56" s="30">
        <f>D56*C56</f>
        <v>0</v>
      </c>
      <c r="I56" s="2"/>
    </row>
    <row r="57" spans="1:9" x14ac:dyDescent="0.2">
      <c r="A57" s="8"/>
      <c r="B57" s="27" t="s">
        <v>87</v>
      </c>
      <c r="C57" s="28">
        <v>0.45</v>
      </c>
      <c r="D57" s="29">
        <f>Prices!$D$12</f>
        <v>0</v>
      </c>
      <c r="E57" s="30">
        <f>D57*C57</f>
        <v>0</v>
      </c>
      <c r="I57" s="2"/>
    </row>
    <row r="58" spans="1:9" ht="13.5" thickBot="1" x14ac:dyDescent="0.25">
      <c r="A58" s="8"/>
      <c r="B58" s="31" t="s">
        <v>88</v>
      </c>
      <c r="C58" s="32">
        <v>0.05</v>
      </c>
      <c r="D58" s="33">
        <f>Prices!$D$13</f>
        <v>0</v>
      </c>
      <c r="E58" s="34">
        <f>D58*C58</f>
        <v>0</v>
      </c>
      <c r="I58" s="2"/>
    </row>
    <row r="59" spans="1:9" ht="13.5" thickBot="1" x14ac:dyDescent="0.25">
      <c r="A59" s="8"/>
      <c r="B59" s="35" t="s">
        <v>35</v>
      </c>
      <c r="C59" s="36">
        <v>100</v>
      </c>
      <c r="D59" s="37"/>
      <c r="E59" s="38">
        <f>SUM(E55:E58)</f>
        <v>0</v>
      </c>
    </row>
    <row r="60" spans="1:9" ht="38.25" customHeight="1" thickBot="1" x14ac:dyDescent="0.25">
      <c r="A60" s="8"/>
      <c r="B60" s="173" t="s">
        <v>79</v>
      </c>
      <c r="C60" s="174"/>
      <c r="D60" s="174"/>
      <c r="E60" s="175"/>
      <c r="I60" s="2"/>
    </row>
    <row r="61" spans="1:9" x14ac:dyDescent="0.2">
      <c r="A61" s="8"/>
      <c r="B61" s="27" t="s">
        <v>85</v>
      </c>
      <c r="C61" s="28">
        <v>0.05</v>
      </c>
      <c r="D61" s="29">
        <f>Prices!$D$10</f>
        <v>0</v>
      </c>
      <c r="E61" s="30">
        <f>D61*C61</f>
        <v>0</v>
      </c>
      <c r="I61" s="2"/>
    </row>
    <row r="62" spans="1:9" x14ac:dyDescent="0.2">
      <c r="A62" s="8"/>
      <c r="B62" s="27" t="s">
        <v>86</v>
      </c>
      <c r="C62" s="28">
        <v>0.05</v>
      </c>
      <c r="D62" s="29">
        <f>Prices!$D$11</f>
        <v>0</v>
      </c>
      <c r="E62" s="30">
        <f>D62*C62</f>
        <v>0</v>
      </c>
      <c r="I62" s="2"/>
    </row>
    <row r="63" spans="1:9" x14ac:dyDescent="0.2">
      <c r="A63" s="8"/>
      <c r="B63" s="27" t="s">
        <v>87</v>
      </c>
      <c r="C63" s="28">
        <v>0.05</v>
      </c>
      <c r="D63" s="29">
        <f>Prices!$D$12</f>
        <v>0</v>
      </c>
      <c r="E63" s="30">
        <f>D63*C63</f>
        <v>0</v>
      </c>
      <c r="I63" s="2"/>
    </row>
    <row r="64" spans="1:9" ht="13.5" thickBot="1" x14ac:dyDescent="0.25">
      <c r="A64" s="8"/>
      <c r="B64" s="31" t="s">
        <v>88</v>
      </c>
      <c r="C64" s="32">
        <v>0.85</v>
      </c>
      <c r="D64" s="33">
        <f>Prices!$D$13</f>
        <v>0</v>
      </c>
      <c r="E64" s="34">
        <f>D64*C64</f>
        <v>0</v>
      </c>
      <c r="I64" s="2"/>
    </row>
    <row r="65" spans="1:9" ht="13.5" thickBot="1" x14ac:dyDescent="0.25">
      <c r="A65" s="8"/>
      <c r="B65" s="35" t="s">
        <v>36</v>
      </c>
      <c r="C65" s="36">
        <v>100</v>
      </c>
      <c r="D65" s="37"/>
      <c r="E65" s="38">
        <f>SUM(E61:E64)</f>
        <v>0</v>
      </c>
    </row>
    <row r="66" spans="1:9" ht="13.5" thickBot="1" x14ac:dyDescent="0.25">
      <c r="A66" s="39"/>
      <c r="B66" s="40"/>
      <c r="C66" s="41"/>
      <c r="D66" s="41"/>
      <c r="E66" s="42"/>
      <c r="I66" s="3"/>
    </row>
    <row r="67" spans="1:9" ht="15.75" x14ac:dyDescent="0.25">
      <c r="A67" s="43"/>
      <c r="B67" s="44" t="s">
        <v>40</v>
      </c>
      <c r="C67" s="45"/>
      <c r="D67" s="45"/>
      <c r="E67" s="46"/>
    </row>
    <row r="68" spans="1:9" ht="26.25" customHeight="1" thickBot="1" x14ac:dyDescent="0.25">
      <c r="A68" s="43"/>
      <c r="B68" s="144" t="s">
        <v>38</v>
      </c>
      <c r="C68" s="179"/>
      <c r="D68" s="179"/>
      <c r="E68" s="180"/>
    </row>
    <row r="69" spans="1:9" ht="26.25" thickBot="1" x14ac:dyDescent="0.25">
      <c r="A69" s="43"/>
      <c r="B69" s="47" t="s">
        <v>4</v>
      </c>
      <c r="C69" s="48" t="s">
        <v>77</v>
      </c>
      <c r="D69" s="49" t="s">
        <v>5</v>
      </c>
      <c r="E69" s="50" t="s">
        <v>3</v>
      </c>
    </row>
    <row r="70" spans="1:9" x14ac:dyDescent="0.2">
      <c r="A70" s="43"/>
      <c r="B70" s="141" t="s">
        <v>6</v>
      </c>
      <c r="C70" s="171"/>
      <c r="D70" s="171"/>
      <c r="E70" s="172"/>
    </row>
    <row r="71" spans="1:9" x14ac:dyDescent="0.2">
      <c r="A71" s="43"/>
      <c r="B71" s="51" t="s">
        <v>29</v>
      </c>
      <c r="C71" s="52">
        <v>1</v>
      </c>
      <c r="D71" s="53">
        <f>Prices!D47</f>
        <v>0</v>
      </c>
      <c r="E71" s="54">
        <f>C71*D71</f>
        <v>0</v>
      </c>
    </row>
    <row r="72" spans="1:9" x14ac:dyDescent="0.2">
      <c r="A72" s="43"/>
      <c r="B72" s="55" t="s">
        <v>8</v>
      </c>
      <c r="C72" s="52">
        <v>1</v>
      </c>
      <c r="D72" s="53">
        <f>Prices!D48</f>
        <v>0</v>
      </c>
      <c r="E72" s="54">
        <f>C72*D72</f>
        <v>0</v>
      </c>
    </row>
    <row r="73" spans="1:9" x14ac:dyDescent="0.2">
      <c r="A73" s="43"/>
      <c r="B73" s="51" t="s">
        <v>21</v>
      </c>
      <c r="C73" s="52">
        <v>1</v>
      </c>
      <c r="D73" s="53">
        <f>Prices!D49</f>
        <v>0</v>
      </c>
      <c r="E73" s="54">
        <f>C73*D73</f>
        <v>0</v>
      </c>
    </row>
    <row r="74" spans="1:9" ht="13.5" thickBot="1" x14ac:dyDescent="0.25">
      <c r="A74" s="43"/>
      <c r="B74" s="56" t="s">
        <v>9</v>
      </c>
      <c r="C74" s="57">
        <v>1</v>
      </c>
      <c r="D74" s="53">
        <f>Prices!D50</f>
        <v>0</v>
      </c>
      <c r="E74" s="58">
        <f>C74*D74</f>
        <v>0</v>
      </c>
    </row>
    <row r="75" spans="1:9" ht="13.5" thickBot="1" x14ac:dyDescent="0.25">
      <c r="A75" s="43"/>
      <c r="B75" s="35" t="s">
        <v>10</v>
      </c>
      <c r="C75" s="59"/>
      <c r="D75" s="60"/>
      <c r="E75" s="38">
        <f>SUM(E71:E74)</f>
        <v>0</v>
      </c>
    </row>
    <row r="76" spans="1:9" ht="26.25" thickBot="1" x14ac:dyDescent="0.25">
      <c r="A76" s="43"/>
      <c r="B76" s="47" t="s">
        <v>4</v>
      </c>
      <c r="C76" s="48" t="s">
        <v>75</v>
      </c>
      <c r="D76" s="49" t="s">
        <v>5</v>
      </c>
      <c r="E76" s="50" t="s">
        <v>3</v>
      </c>
    </row>
    <row r="77" spans="1:9" x14ac:dyDescent="0.2">
      <c r="A77" s="43"/>
      <c r="B77" s="141" t="s">
        <v>11</v>
      </c>
      <c r="C77" s="171"/>
      <c r="D77" s="171"/>
      <c r="E77" s="172"/>
    </row>
    <row r="78" spans="1:9" ht="25.5" x14ac:dyDescent="0.2">
      <c r="A78" s="43"/>
      <c r="B78" s="61" t="s">
        <v>30</v>
      </c>
      <c r="C78" s="52">
        <v>12</v>
      </c>
      <c r="D78" s="53">
        <f>Prices!D52</f>
        <v>0</v>
      </c>
      <c r="E78" s="54">
        <f>C78*D78</f>
        <v>0</v>
      </c>
    </row>
    <row r="79" spans="1:9" ht="26.25" thickBot="1" x14ac:dyDescent="0.25">
      <c r="A79" s="43"/>
      <c r="B79" s="62" t="s">
        <v>14</v>
      </c>
      <c r="C79" s="57">
        <v>12</v>
      </c>
      <c r="D79" s="63">
        <f>Prices!D53</f>
        <v>0</v>
      </c>
      <c r="E79" s="58">
        <f>C79*D79</f>
        <v>0</v>
      </c>
    </row>
    <row r="80" spans="1:9" ht="13.5" thickBot="1" x14ac:dyDescent="0.25">
      <c r="A80" s="43"/>
      <c r="B80" s="64" t="s">
        <v>13</v>
      </c>
      <c r="C80" s="59"/>
      <c r="D80" s="59"/>
      <c r="E80" s="38">
        <f>SUM(E78:E79)</f>
        <v>0</v>
      </c>
    </row>
    <row r="81" spans="2:5" ht="13.5" thickBot="1" x14ac:dyDescent="0.25">
      <c r="B81" s="4"/>
      <c r="C81" s="4"/>
      <c r="D81" s="4"/>
      <c r="E81" s="5"/>
    </row>
    <row r="82" spans="2:5" ht="13.5" thickBot="1" x14ac:dyDescent="0.25"/>
    <row r="83" spans="2:5" ht="16.5" thickBot="1" x14ac:dyDescent="0.25">
      <c r="B83" s="157" t="s">
        <v>70</v>
      </c>
      <c r="C83" s="158"/>
      <c r="D83" s="159"/>
    </row>
    <row r="84" spans="2:5" ht="15" x14ac:dyDescent="0.2">
      <c r="B84" s="112" t="s">
        <v>68</v>
      </c>
      <c r="C84" s="160">
        <v>220</v>
      </c>
      <c r="D84" s="161"/>
    </row>
    <row r="85" spans="2:5" ht="15" x14ac:dyDescent="0.2">
      <c r="B85" s="113" t="s">
        <v>73</v>
      </c>
      <c r="C85" s="166">
        <f>(E12+E18+E24+E53+E59+E65)*C84*4</f>
        <v>0</v>
      </c>
      <c r="D85" s="167"/>
    </row>
    <row r="86" spans="2:5" ht="15" x14ac:dyDescent="0.2">
      <c r="B86" s="113" t="s">
        <v>71</v>
      </c>
      <c r="C86" s="166">
        <f>E46*4</f>
        <v>0</v>
      </c>
      <c r="D86" s="167"/>
    </row>
    <row r="87" spans="2:5" ht="15.75" thickBot="1" x14ac:dyDescent="0.25">
      <c r="B87" s="112" t="s">
        <v>74</v>
      </c>
      <c r="C87" s="162">
        <f>E75+(E80*4)</f>
        <v>0</v>
      </c>
      <c r="D87" s="163"/>
    </row>
    <row r="88" spans="2:5" ht="16.5" thickBot="1" x14ac:dyDescent="0.3">
      <c r="B88" s="111" t="s">
        <v>69</v>
      </c>
      <c r="C88" s="164">
        <f>C87+C86+C85</f>
        <v>0</v>
      </c>
      <c r="D88" s="165"/>
    </row>
  </sheetData>
  <sheetProtection algorithmName="SHA-512" hashValue="RHMeazY307PKxi4XNxulUA268tuTUJu2p5BYe1t+zK1cWMGf4cezxxuE/mIKNMaZbNto3hJW6gcqKoZGCy0p0A==" saltValue="XJ4hL4FmKyWpilC7SmXg/w==" spinCount="100000" sheet="1" objects="1" scenarios="1"/>
  <mergeCells count="20">
    <mergeCell ref="B3:C3"/>
    <mergeCell ref="B38:E38"/>
    <mergeCell ref="B77:E77"/>
    <mergeCell ref="B26:E26"/>
    <mergeCell ref="B34:E34"/>
    <mergeCell ref="B7:E7"/>
    <mergeCell ref="B13:E13"/>
    <mergeCell ref="B19:E19"/>
    <mergeCell ref="B48:E48"/>
    <mergeCell ref="B5:E5"/>
    <mergeCell ref="B68:E68"/>
    <mergeCell ref="B54:E54"/>
    <mergeCell ref="B60:E60"/>
    <mergeCell ref="B70:E70"/>
    <mergeCell ref="B83:D83"/>
    <mergeCell ref="C84:D84"/>
    <mergeCell ref="C87:D87"/>
    <mergeCell ref="C88:D88"/>
    <mergeCell ref="C85:D85"/>
    <mergeCell ref="C86:D86"/>
  </mergeCells>
  <phoneticPr fontId="4" type="noConversion"/>
  <conditionalFormatting sqref="C88:D88">
    <cfRule type="expression" dxfId="0" priority="1">
      <formula>LEN(E88)&gt;0</formula>
    </cfRule>
  </conditionalFormatting>
  <pageMargins left="0.25" right="0.25" top="0.75" bottom="0.75" header="0.3" footer="0.3"/>
  <pageSetup paperSize="9" scale="63" fitToHeight="0" orientation="portrait" r:id="rId1"/>
  <headerFooter alignWithMargins="0">
    <oddHeader>&amp;CJTI/IT/2010/NP/01</oddHeader>
  </headerFooter>
  <rowBreaks count="1" manualBreakCount="1">
    <brk id="65"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Cover</vt:lpstr>
      <vt:lpstr>Prices</vt:lpstr>
      <vt:lpstr>Financial Evaluation</vt:lpstr>
      <vt:lpstr>'Financial Evaluation'!Print_Area</vt:lpstr>
    </vt:vector>
  </TitlesOfParts>
  <Company>European Commission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KARATAN</dc:creator>
  <cp:lastModifiedBy>SAMYN Laurent ( FCH )</cp:lastModifiedBy>
  <cp:lastPrinted>2018-03-27T13:03:42Z</cp:lastPrinted>
  <dcterms:created xsi:type="dcterms:W3CDTF">2010-03-31T10:11:17Z</dcterms:created>
  <dcterms:modified xsi:type="dcterms:W3CDTF">2018-06-22T13:43:20Z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Document</vt:lpwstr>
  </property>
</Properties>
</file>